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16" windowHeight="11640" activeTab="0"/>
  </bookViews>
  <sheets>
    <sheet name="Kalkulacja składki" sheetId="1" r:id="rId1"/>
  </sheets>
  <definedNames>
    <definedName name="_xlnm.Print_Area" localSheetId="0">'Kalkulacja składki'!$A$1:$Y$378</definedName>
    <definedName name="_xlnm.Print_Titles" localSheetId="0">'Kalkulacja składki'!$19:$21</definedName>
  </definedNames>
  <calcPr fullCalcOnLoad="1"/>
</workbook>
</file>

<file path=xl/sharedStrings.xml><?xml version="1.0" encoding="utf-8"?>
<sst xmlns="http://schemas.openxmlformats.org/spreadsheetml/2006/main" count="3005" uniqueCount="980">
  <si>
    <t>Rodzaj</t>
  </si>
  <si>
    <t>Rok prod.</t>
  </si>
  <si>
    <t>Poj. ccm</t>
  </si>
  <si>
    <t>Nr nadwozia</t>
  </si>
  <si>
    <t>Ład. w kg.</t>
  </si>
  <si>
    <t>Liczba miejsc</t>
  </si>
  <si>
    <t>Przebieg w km</t>
  </si>
  <si>
    <t>okres ubezpieczenia OC</t>
  </si>
  <si>
    <t>okres ubezpieczenia AC/KR/NNW</t>
  </si>
  <si>
    <t>ciężarowy</t>
  </si>
  <si>
    <t>OC+AC+NNW+Ass</t>
  </si>
  <si>
    <t>Lp.</t>
  </si>
  <si>
    <t>Marka, typ, model</t>
  </si>
  <si>
    <t>Nr rej.</t>
  </si>
  <si>
    <t>od</t>
  </si>
  <si>
    <t>do</t>
  </si>
  <si>
    <t>GMINA MIASTO SZCZECIN WRAZ Z JEJ JEDNOSTKAMI ORGANIZACYJNYMI</t>
  </si>
  <si>
    <t>dodatkowe wyposażenie</t>
  </si>
  <si>
    <t>Zabezp. p-kradz.</t>
  </si>
  <si>
    <t>Termin badania technicznego</t>
  </si>
  <si>
    <t>Opel Viwaro X83</t>
  </si>
  <si>
    <t>ZS 2254L</t>
  </si>
  <si>
    <t xml:space="preserve">osobowy </t>
  </si>
  <si>
    <t>WOLJ7BHB67V652374</t>
  </si>
  <si>
    <t>x</t>
  </si>
  <si>
    <t>imobilajzer</t>
  </si>
  <si>
    <t>ZS 0239P</t>
  </si>
  <si>
    <t>VF37J9HXC68014202</t>
  </si>
  <si>
    <t>Renault - Trafic</t>
  </si>
  <si>
    <t>ZS2597L</t>
  </si>
  <si>
    <t>osobowy</t>
  </si>
  <si>
    <t>VF1JLAHA68V310594</t>
  </si>
  <si>
    <t>Renault Trafic</t>
  </si>
  <si>
    <t>ZS 2598S</t>
  </si>
  <si>
    <t xml:space="preserve"> osobowy</t>
  </si>
  <si>
    <t>VF1JLBHB6AV359583</t>
  </si>
  <si>
    <t>Centrum Edukacji Ogrodniczej</t>
  </si>
  <si>
    <t>FIAT PANDA 1,2 DYNAMIC</t>
  </si>
  <si>
    <t>ZS 84132</t>
  </si>
  <si>
    <t>ZFA16900000162926</t>
  </si>
  <si>
    <t>FS LUBLIN</t>
  </si>
  <si>
    <t>ZS 7538H</t>
  </si>
  <si>
    <t>SUL337212R0001117</t>
  </si>
  <si>
    <t>SZG 527H</t>
  </si>
  <si>
    <t>ciągnik rolniczy</t>
  </si>
  <si>
    <t>OC+NNW</t>
  </si>
  <si>
    <t>ZETOR 5340</t>
  </si>
  <si>
    <t>SCT 3554</t>
  </si>
  <si>
    <t>00443</t>
  </si>
  <si>
    <t>AUTOSAN D-734M</t>
  </si>
  <si>
    <t>SCP 6462</t>
  </si>
  <si>
    <t>przyczepa ciężarowa rolnicza</t>
  </si>
  <si>
    <t>OC</t>
  </si>
  <si>
    <t>NIEWIADÓW W 520</t>
  </si>
  <si>
    <t>SCV 2193</t>
  </si>
  <si>
    <t>przyczepa lekka</t>
  </si>
  <si>
    <t>SWN5201CHV0006167</t>
  </si>
  <si>
    <t>FORD TRANSIT</t>
  </si>
  <si>
    <t>ZS 89608</t>
  </si>
  <si>
    <t>WF0HXXGBVHPC05418</t>
  </si>
  <si>
    <t>VW TRANSPORTER</t>
  </si>
  <si>
    <t>DPS "DOM KOMBATANTA" KRUCZA</t>
  </si>
  <si>
    <t>VOLKSWAGEN TRANSPORTER</t>
  </si>
  <si>
    <t>ZS 2113L</t>
  </si>
  <si>
    <t>WV2ZZZ7HZ8H045160</t>
  </si>
  <si>
    <t>autoalarm</t>
  </si>
  <si>
    <t>MERCEDES BENZ SPRINTER 211</t>
  </si>
  <si>
    <t>ZS 5024H</t>
  </si>
  <si>
    <t>WDB9066331S133194</t>
  </si>
  <si>
    <t>PEUGEOT PARTNER</t>
  </si>
  <si>
    <t>ZS 1625U</t>
  </si>
  <si>
    <t>VF37S9HPOAJ867017</t>
  </si>
  <si>
    <t>DPS Dom Kombatanta i Pioniera Ziemi Szczecinskie ROMERA</t>
  </si>
  <si>
    <t>ZS 2646L</t>
  </si>
  <si>
    <t>WV2ZZZ7HZ8H058236</t>
  </si>
  <si>
    <t>immobilizer, autoalarm</t>
  </si>
  <si>
    <t>ZS 9889N</t>
  </si>
  <si>
    <t>VF37J9HXC68024421</t>
  </si>
  <si>
    <t xml:space="preserve">CITROEN Jumper   </t>
  </si>
  <si>
    <t>ZS 60318</t>
  </si>
  <si>
    <t>VF7ZARMRA17153516</t>
  </si>
  <si>
    <t>blokada skrzyni biegów</t>
  </si>
  <si>
    <t>MERCEDES BENZ VITO</t>
  </si>
  <si>
    <t>ZS 9915R</t>
  </si>
  <si>
    <t>WDF63970513540129</t>
  </si>
  <si>
    <t>Neptun Sorelpol Remorque 263X125</t>
  </si>
  <si>
    <t>ZS 194CA</t>
  </si>
  <si>
    <t>SXE1P263NBS000428</t>
  </si>
  <si>
    <t>MIEJSKA BIBLIOTEKA PUBLICZNA</t>
  </si>
  <si>
    <t>imobilajzer, alarm</t>
  </si>
  <si>
    <t>CITROEN JUMPY L2</t>
  </si>
  <si>
    <t>ZS 4019U</t>
  </si>
  <si>
    <t>VF7XDRHKHAZ062479</t>
  </si>
  <si>
    <t>MIEJSKA JEDNOSTKA OBSŁUGI GOSPODARCZEJ</t>
  </si>
  <si>
    <t>FORD FUSION</t>
  </si>
  <si>
    <t>ZS 7388M</t>
  </si>
  <si>
    <t>WF0UXXGAJU8G02537</t>
  </si>
  <si>
    <t>Zestaw głośnomówiący, radio CD 6000, nawigacja Tom Tom Classic Europe 42 + ładowarka</t>
  </si>
  <si>
    <t>SKODA SUPERB</t>
  </si>
  <si>
    <t>TMBBL63U549060441</t>
  </si>
  <si>
    <t>SKODA OCTAVIA</t>
  </si>
  <si>
    <t>ZS 5652L</t>
  </si>
  <si>
    <t>TMBDL41U288863090</t>
  </si>
  <si>
    <t>Zestaw głośnomówiący, radio Sony CDX-GT20</t>
  </si>
  <si>
    <t>ZS 5653L</t>
  </si>
  <si>
    <t>ZS 5651L</t>
  </si>
  <si>
    <t>TMBDL41U988863183</t>
  </si>
  <si>
    <t>ZS 6815L</t>
  </si>
  <si>
    <t>TMBDL41U088862696</t>
  </si>
  <si>
    <t>MERCEDES BENZ VITO 115 CDI</t>
  </si>
  <si>
    <t>ZS 6449H</t>
  </si>
  <si>
    <t>WDF63970313292950</t>
  </si>
  <si>
    <t>Nawigacja Garmin Nuvi 3790LMT, radio CD (fabrycznie wmontowane)</t>
  </si>
  <si>
    <t xml:space="preserve">OPEL ASTRA ENJOY station wagon </t>
  </si>
  <si>
    <t>ZS 1199L</t>
  </si>
  <si>
    <t>W0L0AHL3582027066</t>
  </si>
  <si>
    <t xml:space="preserve">Zestaw głośnomówiący, radio CD </t>
  </si>
  <si>
    <t>PEUGEOT BIPPER</t>
  </si>
  <si>
    <t>VF3AJKFVC84229428</t>
  </si>
  <si>
    <t>Radio CD Sony (fabrycznie wmontowane)</t>
  </si>
  <si>
    <t>RENAULT MEGANE</t>
  </si>
  <si>
    <t>ZS 7851T</t>
  </si>
  <si>
    <t>VF1BZ0H0543827291</t>
  </si>
  <si>
    <t>Radio CD (fabrycznie wmontowane), zestaw głośnomówiący</t>
  </si>
  <si>
    <t>MIEJSKI OŚRODEK POMOCY RODZINIE</t>
  </si>
  <si>
    <t>Miejski Ośrodek Pomocy Rodzinie</t>
  </si>
  <si>
    <t>CITROEN BERLINGO 1,6</t>
  </si>
  <si>
    <t>ZS 0431P</t>
  </si>
  <si>
    <t>VF77J9HXC67637297</t>
  </si>
  <si>
    <t>blokada, autoalarm</t>
  </si>
  <si>
    <t>ZS 2013L</t>
  </si>
  <si>
    <t>WF0SXXBDFS7U46612</t>
  </si>
  <si>
    <t>winda</t>
  </si>
  <si>
    <t>ZS 1982L</t>
  </si>
  <si>
    <t>VF3GJ9HWC95307241</t>
  </si>
  <si>
    <t>ZS 7211H</t>
  </si>
  <si>
    <t>WF0SXXBDFS6R55456</t>
  </si>
  <si>
    <t>ZS 7205H</t>
  </si>
  <si>
    <t>WF0SXXBDFS6R56654</t>
  </si>
  <si>
    <t>autobus</t>
  </si>
  <si>
    <t>Ford Transit 2.0 TDi 280S</t>
  </si>
  <si>
    <t>ZS 0206C</t>
  </si>
  <si>
    <t>WF0VXXBDFV4S10902</t>
  </si>
  <si>
    <t>ZS 3003F</t>
  </si>
  <si>
    <t>WV2ZZZ7HZ6X018725</t>
  </si>
  <si>
    <t xml:space="preserve">CHEVROLET AVEO </t>
  </si>
  <si>
    <t>ZS 2107F</t>
  </si>
  <si>
    <t>KL1SF69A15B430742</t>
  </si>
  <si>
    <t>csntr. zamek</t>
  </si>
  <si>
    <t>ZS 7127N</t>
  </si>
  <si>
    <t>WFOSXXBDFS8R70683</t>
  </si>
  <si>
    <t>ZS 7126N</t>
  </si>
  <si>
    <t>WFOSXXBDFS8R70674</t>
  </si>
  <si>
    <t>FORD TRANSIT 280M 2.2 TDCi</t>
  </si>
  <si>
    <t>ZS 1714K</t>
  </si>
  <si>
    <t>WF0SXXTTFS7E49952</t>
  </si>
  <si>
    <t>ZS 1715K</t>
  </si>
  <si>
    <t>WF0SXXBDFS7D01981</t>
  </si>
  <si>
    <t>IRISBUS</t>
  </si>
  <si>
    <t>ZS 0834S</t>
  </si>
  <si>
    <t>ZCFC50A2005778438</t>
  </si>
  <si>
    <t>ZS 9581T</t>
  </si>
  <si>
    <t>WF0SXXTTFSAT22134</t>
  </si>
  <si>
    <t>Ford Transit</t>
  </si>
  <si>
    <t>ZS 2810Y</t>
  </si>
  <si>
    <t>WF0SXXTTFSCY61407</t>
  </si>
  <si>
    <t>immobilizer Pats, alarm, blokada kierownicy</t>
  </si>
  <si>
    <t>Peugeot 407 SW 2.0 HDI</t>
  </si>
  <si>
    <t>ZS 4909X</t>
  </si>
  <si>
    <t>VF36ERHRH21098915</t>
  </si>
  <si>
    <t>TRAMP TRIAL</t>
  </si>
  <si>
    <t>ZS 9051A</t>
  </si>
  <si>
    <t>SUB07J0009A004732</t>
  </si>
  <si>
    <t>OC+AC</t>
  </si>
  <si>
    <t>ZS9052A</t>
  </si>
  <si>
    <t>SUB07J0008E004582</t>
  </si>
  <si>
    <t>NIEWIADÓW P1310</t>
  </si>
  <si>
    <t>ZS 8809A</t>
  </si>
  <si>
    <t>przyczepa ciężarowa</t>
  </si>
  <si>
    <t>SWNP1310090002518</t>
  </si>
  <si>
    <t>URSUS C-330</t>
  </si>
  <si>
    <t>ZS 8452</t>
  </si>
  <si>
    <t>*</t>
  </si>
  <si>
    <t>FORD TRANSIT TOURNEO</t>
  </si>
  <si>
    <t>ZS 5549S</t>
  </si>
  <si>
    <t>AUTOBUS</t>
  </si>
  <si>
    <t>WF0DXXTTFD9C68421</t>
  </si>
  <si>
    <t>ZEPPIA S. CYMERMANN 750 C2 PC500A</t>
  </si>
  <si>
    <t>ZS 8702A</t>
  </si>
  <si>
    <t>SV9PC500A70GR1037</t>
  </si>
  <si>
    <t>SAM DO 750 MC</t>
  </si>
  <si>
    <t>ZS 8703A</t>
  </si>
  <si>
    <t>SZ0100715</t>
  </si>
  <si>
    <t>NIEWIADÓW</t>
  </si>
  <si>
    <t>ZS 9546A</t>
  </si>
  <si>
    <t>SWNB1400090007564</t>
  </si>
  <si>
    <t>THULE</t>
  </si>
  <si>
    <t>ZS 628EA</t>
  </si>
  <si>
    <t>UH200A058DP446787</t>
  </si>
  <si>
    <t>ZS 6049U</t>
  </si>
  <si>
    <t>VF3GCWJYB96012528</t>
  </si>
  <si>
    <t>BMW 7/K1</t>
  </si>
  <si>
    <t>ZS 289AA</t>
  </si>
  <si>
    <t>SZ9700X75BKBW1222</t>
  </si>
  <si>
    <t xml:space="preserve">Miejski Ośrodek Sportu, Rekreacji i Rehabilitacji </t>
  </si>
  <si>
    <t>URSUS C-360</t>
  </si>
  <si>
    <t>SZG 901H</t>
  </si>
  <si>
    <t>DEUTZ FAHR AGROKID 55DT</t>
  </si>
  <si>
    <t>ZS 4608</t>
  </si>
  <si>
    <t>D05S474WT10305</t>
  </si>
  <si>
    <t>brak</t>
  </si>
  <si>
    <t xml:space="preserve">brak </t>
  </si>
  <si>
    <t>ZS 8072A</t>
  </si>
  <si>
    <t>UH2000B969P282148</t>
  </si>
  <si>
    <t>REMORK R350.07</t>
  </si>
  <si>
    <t>ZS 9976A</t>
  </si>
  <si>
    <t>SZ9R35007A0RE3409</t>
  </si>
  <si>
    <t>THULE T8 B9 RGHN Kipper</t>
  </si>
  <si>
    <t>ZS 037CA</t>
  </si>
  <si>
    <t>UH2000B97AP334617</t>
  </si>
  <si>
    <t>CITROEN JUMPER 35 L3 100 CHDC</t>
  </si>
  <si>
    <t>ZS 1511V</t>
  </si>
  <si>
    <t>VF7YCAMHC11934409</t>
  </si>
  <si>
    <t>SAME SOLARIS 55DT</t>
  </si>
  <si>
    <t>ZS 563A</t>
  </si>
  <si>
    <t>ZKDS1302V0MS20980</t>
  </si>
  <si>
    <t>Ośrodek Wsparcia dla Dzieci, Młodzieży i Dorosłych</t>
  </si>
  <si>
    <t>ZS 0325K</t>
  </si>
  <si>
    <t>WF0SXXBDFS7D02859</t>
  </si>
  <si>
    <t>RENAULT MASTER</t>
  </si>
  <si>
    <t>ZS10572</t>
  </si>
  <si>
    <t>VF1JDAED522771030</t>
  </si>
  <si>
    <t>POWIATOWY URZĄD PRACY</t>
  </si>
  <si>
    <t>Citroen Xsara Picasso 1.6 16V Kat.</t>
  </si>
  <si>
    <t>ZS0552K</t>
  </si>
  <si>
    <t>VF7CHNFUC25951228</t>
  </si>
  <si>
    <t>alarm immobilizer</t>
  </si>
  <si>
    <t>SPECJALNY OŚRODEK SZKOLNO WYCHOWAWCZY NR 2</t>
  </si>
  <si>
    <t>AUTOSAN</t>
  </si>
  <si>
    <t>ZS 3917N</t>
  </si>
  <si>
    <t>SUADW3CFT8S680919</t>
  </si>
  <si>
    <t>FIAT DOBLO ACTIVE 1,4 8V</t>
  </si>
  <si>
    <t>ZS 4806G</t>
  </si>
  <si>
    <t>ZFA22300005418007</t>
  </si>
  <si>
    <t>THULE TRAILERS</t>
  </si>
  <si>
    <t>ZS 5626A</t>
  </si>
  <si>
    <t>przyczepa</t>
  </si>
  <si>
    <t>UH2000C616P159471</t>
  </si>
  <si>
    <t>RANAULT TRAFIC</t>
  </si>
  <si>
    <t>ZS 1821L</t>
  </si>
  <si>
    <t>VF1JLBHB68V311131</t>
  </si>
  <si>
    <t>PEUGEOT Partner</t>
  </si>
  <si>
    <t>ZS 1488L</t>
  </si>
  <si>
    <t>VF3GJ9HWC95306726</t>
  </si>
  <si>
    <t>ZS 1489L</t>
  </si>
  <si>
    <t>VF3GJ9HWC95307319</t>
  </si>
  <si>
    <t>FIAT DOBLO</t>
  </si>
  <si>
    <t>ZS 7236N</t>
  </si>
  <si>
    <t>ZFA22300005658007</t>
  </si>
  <si>
    <t>ZS 5105N</t>
  </si>
  <si>
    <t>ZFA22300005648430</t>
  </si>
  <si>
    <t>FIAT ALBEA</t>
  </si>
  <si>
    <t>ZS 99442</t>
  </si>
  <si>
    <t>ZFA17800006346106</t>
  </si>
  <si>
    <t>ZS 99441</t>
  </si>
  <si>
    <t>ZFA17800006357341</t>
  </si>
  <si>
    <t>ZS 1217E</t>
  </si>
  <si>
    <t>ZFA17800006378797</t>
  </si>
  <si>
    <t>immobilizer</t>
  </si>
  <si>
    <t>ZS 1218E</t>
  </si>
  <si>
    <t>ZFA17800006378945</t>
  </si>
  <si>
    <t>ZS 1219E</t>
  </si>
  <si>
    <t>ZFA17800006372027</t>
  </si>
  <si>
    <t>ZS 1223E</t>
  </si>
  <si>
    <t>ZFA17800006371520</t>
  </si>
  <si>
    <t>ZS 0013E</t>
  </si>
  <si>
    <t>ZFA17800006383630</t>
  </si>
  <si>
    <t xml:space="preserve">Fiat Doblo </t>
  </si>
  <si>
    <t>ZS 9906M</t>
  </si>
  <si>
    <t>ZFA22300005337529</t>
  </si>
  <si>
    <t>ZS 60273</t>
  </si>
  <si>
    <t>TMBZZZ1U6XX161022</t>
  </si>
  <si>
    <t>ZS 4135G</t>
  </si>
  <si>
    <t>ZFA22300005416693</t>
  </si>
  <si>
    <t xml:space="preserve">FIAT ALBEA </t>
  </si>
  <si>
    <t>ZS 4223G</t>
  </si>
  <si>
    <t>ZFA17800006414311</t>
  </si>
  <si>
    <t>ZS 4386G</t>
  </si>
  <si>
    <t>ZFA22300005414219</t>
  </si>
  <si>
    <t>ZS 4385G</t>
  </si>
  <si>
    <t>ZFA22300005414239</t>
  </si>
  <si>
    <t>ZS 4387G</t>
  </si>
  <si>
    <t>ZFA22300005411458</t>
  </si>
  <si>
    <t>Przyczepa podłodziowa z wyciągarką ręczną THULE TRAILERS</t>
  </si>
  <si>
    <t>ZS 5133A</t>
  </si>
  <si>
    <t>UH2000A896P160369</t>
  </si>
  <si>
    <t>SUZUKI AN650A typ WVBU</t>
  </si>
  <si>
    <t>ZS 4501</t>
  </si>
  <si>
    <t>motocykl</t>
  </si>
  <si>
    <t>JS1BU132100115172</t>
  </si>
  <si>
    <t>ZS 4502</t>
  </si>
  <si>
    <t>JS1BU132100116906</t>
  </si>
  <si>
    <t>TOYOTA HILUX</t>
  </si>
  <si>
    <t>ZS 1634U</t>
  </si>
  <si>
    <t>AHTFZ29G409050829</t>
  </si>
  <si>
    <t>Przyczepa THULE A06</t>
  </si>
  <si>
    <t>ZS 800CA</t>
  </si>
  <si>
    <t>UH2000143DP442260</t>
  </si>
  <si>
    <t>FIAT PANDA</t>
  </si>
  <si>
    <t>ZS 0962V</t>
  </si>
  <si>
    <t>ZFA16900001947781</t>
  </si>
  <si>
    <t>ZS 0961V</t>
  </si>
  <si>
    <t>ZFA16900001947856</t>
  </si>
  <si>
    <t>DAEWOO LEGANZA</t>
  </si>
  <si>
    <t>ZS 29123</t>
  </si>
  <si>
    <t>KLAVF69ZEYB275368</t>
  </si>
  <si>
    <t>NISSAN PRMIERA</t>
  </si>
  <si>
    <t>ZS 2677H</t>
  </si>
  <si>
    <t>SJNTCAP11U0570362</t>
  </si>
  <si>
    <t>Teatr Lalek „PLECIUGA”</t>
  </si>
  <si>
    <t>ZS 2006A</t>
  </si>
  <si>
    <t>SWNB1400020005350</t>
  </si>
  <si>
    <t>plandeka sznurowana linką stalową zapinana na kłódkę</t>
  </si>
  <si>
    <t>wyposażenie standardowe</t>
  </si>
  <si>
    <t>ZS 0650S</t>
  </si>
  <si>
    <t>WF0SXXTTFS9K85030</t>
  </si>
  <si>
    <t>auto-alarm; zamek centralny.</t>
  </si>
  <si>
    <t>wyposazenie standardowe</t>
  </si>
  <si>
    <t>TEATR WSPÓŁCZESNY</t>
  </si>
  <si>
    <t>URZĄD MIASTA/WZKiOL</t>
  </si>
  <si>
    <t>ZS 5688A</t>
  </si>
  <si>
    <t>SWNB7500060023899</t>
  </si>
  <si>
    <t>ZS 17142</t>
  </si>
  <si>
    <t>WFOPXXGBFPYL34845</t>
  </si>
  <si>
    <t xml:space="preserve">Zarząd Budynków i Lokali Komunalnych </t>
  </si>
  <si>
    <t>ZS 3200K</t>
  </si>
  <si>
    <t>TMBHS21Z282082416</t>
  </si>
  <si>
    <t xml:space="preserve"> system alarmowy Mobitel CAN</t>
  </si>
  <si>
    <t>Zespół Szkół Rzemieślniczych</t>
  </si>
  <si>
    <t>SKODA FELICJA PICK UP</t>
  </si>
  <si>
    <t>SMG 9377</t>
  </si>
  <si>
    <t>TMBEFF673XX017201</t>
  </si>
  <si>
    <t xml:space="preserve">garaż </t>
  </si>
  <si>
    <t>Zakład Usług Komunalnych</t>
  </si>
  <si>
    <t xml:space="preserve">FORD TRANSIT </t>
  </si>
  <si>
    <t>ZS 26100</t>
  </si>
  <si>
    <t>WF0PXXGBFP1U42330</t>
  </si>
  <si>
    <t>wolnobieżny</t>
  </si>
  <si>
    <t>Ciągnik LKT 81</t>
  </si>
  <si>
    <t>VII/96/746</t>
  </si>
  <si>
    <t>OTL T-179</t>
  </si>
  <si>
    <t>SCX 3894</t>
  </si>
  <si>
    <t>Przyczepa rolnicza</t>
  </si>
  <si>
    <t>X</t>
  </si>
  <si>
    <t xml:space="preserve">MAN SK - 14 </t>
  </si>
  <si>
    <t>ZS 50008</t>
  </si>
  <si>
    <t>WMAT48ZZZ1M316589</t>
  </si>
  <si>
    <t>VOLKSWAGEN Transporter</t>
  </si>
  <si>
    <t>ZS 40001</t>
  </si>
  <si>
    <t>WV1ZZZ70Z2X032199</t>
  </si>
  <si>
    <t>VOLKSWAGEN CADDY</t>
  </si>
  <si>
    <t>ZS 0058P</t>
  </si>
  <si>
    <t>WV2ZZZ2KZ9X045397</t>
  </si>
  <si>
    <t>GAZELA</t>
  </si>
  <si>
    <t>ZS 94718</t>
  </si>
  <si>
    <t>Z3B3302734R000683</t>
  </si>
  <si>
    <t>ZS 94719</t>
  </si>
  <si>
    <t>Z3B3302734R000679</t>
  </si>
  <si>
    <t>ZS 0019H</t>
  </si>
  <si>
    <t>WFOUXXTTPU6T48535</t>
  </si>
  <si>
    <t>NIEWIADÓW 350</t>
  </si>
  <si>
    <t>SCX 3856</t>
  </si>
  <si>
    <t>Przyczepa</t>
  </si>
  <si>
    <t>SWN350000X0002562</t>
  </si>
  <si>
    <t>ZS 9747R</t>
  </si>
  <si>
    <t>WF0UXXGAJU9C74761</t>
  </si>
  <si>
    <t>FORD RANGER</t>
  </si>
  <si>
    <t>ZS 2885W</t>
  </si>
  <si>
    <t>WF0UMFE10BW954264</t>
  </si>
  <si>
    <t>KIA SORENTO XM F5D24</t>
  </si>
  <si>
    <t>ZS 7136V</t>
  </si>
  <si>
    <t>KNAKU815CB5171338</t>
  </si>
  <si>
    <t>komplet znaków drogowych wraz ze słupkami, podstawkami i pachołkami do tymczasowej organizacji ruchu</t>
  </si>
  <si>
    <t>FORD FOCUS</t>
  </si>
  <si>
    <t>ZS 3022Y</t>
  </si>
  <si>
    <t>WF0LXXGCBLCR87474</t>
  </si>
  <si>
    <t xml:space="preserve">OC+AC+NW        </t>
  </si>
  <si>
    <t>Legenda:</t>
  </si>
  <si>
    <t>OC - odpowiedzialność cywilna posiadaczy pojazdów mechanicznych; AC- autocasco z ryzykiem kradzieży; NW - następstwa nieszcześliwych wypadków; usługa assitance (Ass) w wersji podstawowej, bezpłatnej dla pojazdów osobowych, ciężarowych o dopuszczalnej masie całkowitej do 3,5 t., usługa assitance (Ass Rozszerzony) w wersji rozszerzonej, dodatkowo płatnej</t>
  </si>
  <si>
    <t>Szkoła Podstawowa 35</t>
  </si>
  <si>
    <t>STIGA GARDEN</t>
  </si>
  <si>
    <t>traktorek ogrodowy</t>
  </si>
  <si>
    <t>110303033A</t>
  </si>
  <si>
    <t>FORD MONDEO Titanium</t>
  </si>
  <si>
    <t>ZS 9650M</t>
  </si>
  <si>
    <t>WF0DXXGBBD8D84459</t>
  </si>
  <si>
    <t>immobilisier</t>
  </si>
  <si>
    <t>FORD KUGA</t>
  </si>
  <si>
    <t>ZS 7793N</t>
  </si>
  <si>
    <t>WF0RXXGCDR8L27932</t>
  </si>
  <si>
    <t>TMBDL41U288863199</t>
  </si>
  <si>
    <t>ZS 174FA</t>
  </si>
  <si>
    <t>UH200B019EP457298</t>
  </si>
  <si>
    <t>Kosiarka Samojezdna</t>
  </si>
  <si>
    <t>numer ewidencyjny 746-00000007</t>
  </si>
  <si>
    <t>SKODA ROOMSTER</t>
  </si>
  <si>
    <t>ZS 544AR</t>
  </si>
  <si>
    <t>HYUNDAI I30 Clasic</t>
  </si>
  <si>
    <t>ZS 200AY</t>
  </si>
  <si>
    <t>TMAD251AAEJ187054</t>
  </si>
  <si>
    <t>Zestaw głośnomówiący, radio JVC, MP3, CD</t>
  </si>
  <si>
    <t>746-00000007</t>
  </si>
  <si>
    <t>PEUGEOT 306</t>
  </si>
  <si>
    <t>ZS29938</t>
  </si>
  <si>
    <t>VF37ENFTF33258454</t>
  </si>
  <si>
    <t>immobilaizer, autoalarm</t>
  </si>
  <si>
    <t>ZS 78830</t>
  </si>
  <si>
    <t>VF3GJWJYB95047050</t>
  </si>
  <si>
    <t>immobilizer, blokada skrzyni biegów</t>
  </si>
  <si>
    <t>wolnobieżny- kosiarka</t>
  </si>
  <si>
    <t>DOM POMOCY SPOŁECZNEJ BRONIEWSKIEGO</t>
  </si>
  <si>
    <t>ZS 9991E</t>
  </si>
  <si>
    <t>WV2ZZZ7HZ6X014263</t>
  </si>
  <si>
    <t>immobilaizer przy kluczach</t>
  </si>
  <si>
    <t>CITROEN BERLINGO 1,6 HDI</t>
  </si>
  <si>
    <t>ZS 6467K</t>
  </si>
  <si>
    <t>VF7GJ9HWC93469798</t>
  </si>
  <si>
    <t>immobilaizer przy kluczach, blokada skrzyni biegów</t>
  </si>
  <si>
    <t>Centrum Opieki nad Dzieckiem im. Konstantego Maciejewicza</t>
  </si>
  <si>
    <t xml:space="preserve">Teatr Lalek „PLECIUGA” </t>
  </si>
  <si>
    <t>STRAŻ MIEJSKA</t>
  </si>
  <si>
    <t>UBEZPIECZONY</t>
  </si>
  <si>
    <t>Pałac Młodzieży w Szczecinie Pomorskie Centrum Edukacji</t>
  </si>
  <si>
    <t xml:space="preserve">centralny zamek </t>
  </si>
  <si>
    <t>Miejski Ośrodek Sportu Rekreacji i Rehabilitacji</t>
  </si>
  <si>
    <t>TMBNM25J9E5019860</t>
  </si>
  <si>
    <t>PEUGEOT BOXER</t>
  </si>
  <si>
    <t>ZS352AR</t>
  </si>
  <si>
    <t>VF3YBSMFB12386714</t>
  </si>
  <si>
    <t>ZS 002CR</t>
  </si>
  <si>
    <t>ZFA26300006186061</t>
  </si>
  <si>
    <t>ZS 003CR</t>
  </si>
  <si>
    <t>ZFA26300006185942</t>
  </si>
  <si>
    <t>FORD TRANSIT 100 PS FWD 310</t>
  </si>
  <si>
    <t>ZS 808CM</t>
  </si>
  <si>
    <t>WF0XXXTTGXEJ11856</t>
  </si>
  <si>
    <t>immpbilisier, alarm</t>
  </si>
  <si>
    <t>WIOLA W2</t>
  </si>
  <si>
    <t>ZS 361GA</t>
  </si>
  <si>
    <t>przyczepa ciężarowa rprzewóz pojazdów</t>
  </si>
  <si>
    <t>SECE6ALA5F1001800</t>
  </si>
  <si>
    <t>ZS 8212V</t>
  </si>
  <si>
    <t>WF0RXXGCDRB170729</t>
  </si>
  <si>
    <t>immobilisier, alarm</t>
  </si>
  <si>
    <t>Radio CD</t>
  </si>
  <si>
    <t>ZS 1180W</t>
  </si>
  <si>
    <t>WF0DXXGBBDBJ76200</t>
  </si>
  <si>
    <t>Radio</t>
  </si>
  <si>
    <t>NIEWIADÓW P750</t>
  </si>
  <si>
    <t>ZS 417GA</t>
  </si>
  <si>
    <t>SWNB75000E0071179</t>
  </si>
  <si>
    <t>SKODA SUPERB II Elegance</t>
  </si>
  <si>
    <t>ZS 055EG</t>
  </si>
  <si>
    <t>TMBAH93T4F9048726</t>
  </si>
  <si>
    <t>nwigacja, przyciemniane szyby, pakiet fresk, system bezkluczykowy</t>
  </si>
  <si>
    <t>FORD TRANSIT VAN Kombi 310 Trend</t>
  </si>
  <si>
    <t>ZS 360EJ</t>
  </si>
  <si>
    <t>WF0FXXTTGFFK01015</t>
  </si>
  <si>
    <t>ZS 759EH</t>
  </si>
  <si>
    <t>WF0FXXTTGFFK01002</t>
  </si>
  <si>
    <t>Młodzieżowy Ośrodek Wychowawczy</t>
  </si>
  <si>
    <t>DEUTZ FAHR AGROKID 230DT</t>
  </si>
  <si>
    <t>ZS243H</t>
  </si>
  <si>
    <t>ZKDS2202V0MD22937</t>
  </si>
  <si>
    <t>URZĄD MIASTA</t>
  </si>
  <si>
    <t>ZS835EV</t>
  </si>
  <si>
    <t>ZFA26300006B50866</t>
  </si>
  <si>
    <t>immobiliser</t>
  </si>
  <si>
    <t>DOM KULTURY SŁOWIANIN</t>
  </si>
  <si>
    <t>ZS195ES</t>
  </si>
  <si>
    <t>FORD TRANSIT kombi</t>
  </si>
  <si>
    <t>ZS092G</t>
  </si>
  <si>
    <t>ZS091G</t>
  </si>
  <si>
    <t>KYMCO AGILITY CITY</t>
  </si>
  <si>
    <t>LC2C21000E1002488</t>
  </si>
  <si>
    <t>LC2C20000E1000624</t>
  </si>
  <si>
    <t>BLOKADA KIEROWNICY</t>
  </si>
  <si>
    <t>OPEL VIVARO</t>
  </si>
  <si>
    <t>ZS 953EX</t>
  </si>
  <si>
    <t>W0LJ7E605GV609519</t>
  </si>
  <si>
    <t>ZS 4241P</t>
  </si>
  <si>
    <t>CENTRUM ŻEGLARSKIE</t>
  </si>
  <si>
    <t>ZS 767FL</t>
  </si>
  <si>
    <t>TMBJC7NE7G0215250</t>
  </si>
  <si>
    <t>immobiliser, alarm</t>
  </si>
  <si>
    <t>ZS643HA</t>
  </si>
  <si>
    <t>ZS644HA</t>
  </si>
  <si>
    <t>BRENDERUP BASIC</t>
  </si>
  <si>
    <t>BRENDERUP A05</t>
  </si>
  <si>
    <t>YU100A055FP522938</t>
  </si>
  <si>
    <t>YU100A016FP518393</t>
  </si>
  <si>
    <t>YU100A057FP522939</t>
  </si>
  <si>
    <t xml:space="preserve">dodatkowe wyposażenie stanowi winda dla osob na wózkach AMFHUBMATIKLINEARLIFT 2008 </t>
  </si>
  <si>
    <t xml:space="preserve">STRAŻ MIEJSKA </t>
  </si>
  <si>
    <t>Miejska Jednostka Obsługi Gospodarczej</t>
  </si>
  <si>
    <t>Wartość w PLN z VAT</t>
  </si>
  <si>
    <t>Zakres ubezpieczenia</t>
  </si>
  <si>
    <t>IVECO 35C15 Daily</t>
  </si>
  <si>
    <t>ZS 651EP</t>
  </si>
  <si>
    <t>ZCFC635A1F5043281</t>
  </si>
  <si>
    <t>znaki firmowe, belka sygnalizacyjna</t>
  </si>
  <si>
    <t>ZS 652EP</t>
  </si>
  <si>
    <t>ZCFC635A3F5043282</t>
  </si>
  <si>
    <t>FIAT DUCATO Maxi L4 wywrotka</t>
  </si>
  <si>
    <t>ZS 682EY</t>
  </si>
  <si>
    <t>cięzarowy</t>
  </si>
  <si>
    <t>ZFA25000002944273</t>
  </si>
  <si>
    <t>wywrotka</t>
  </si>
  <si>
    <t>OPEL Vivaro</t>
  </si>
  <si>
    <t>ZS 049 FC</t>
  </si>
  <si>
    <t>W0LJ7D602GV609715</t>
  </si>
  <si>
    <t>dodatkowe wyposażenie stanowi winda dla osob niepełnosprawnych na wózkach</t>
  </si>
  <si>
    <t>FIAT SCUDO M-jet Standard</t>
  </si>
  <si>
    <t>ZS 686ER</t>
  </si>
  <si>
    <t>ZFA27000064362756</t>
  </si>
  <si>
    <t>FIAT DOBLO CARGO Dynamic</t>
  </si>
  <si>
    <t>ZS 288EU</t>
  </si>
  <si>
    <t>FORD TOURNEO COURIER TDCi Trend</t>
  </si>
  <si>
    <t>WF0LXXTACLGS75077</t>
  </si>
  <si>
    <t>ZS 867JA</t>
  </si>
  <si>
    <t>YU100A05XHP555839</t>
  </si>
  <si>
    <t>ZS642HA</t>
  </si>
  <si>
    <t>ŚRODOWISKOWY DOM SAMOPOMOCY</t>
  </si>
  <si>
    <t>Środowiskowy Dom Samopomocy</t>
  </si>
  <si>
    <t>ZS 616FP</t>
  </si>
  <si>
    <t>specjalny</t>
  </si>
  <si>
    <t>ZFA26300006C47109</t>
  </si>
  <si>
    <t>FIAT DOBLO Cargo</t>
  </si>
  <si>
    <t>ZS 628FP</t>
  </si>
  <si>
    <t>ZFA26300006C40249</t>
  </si>
  <si>
    <t>ZETOR MAJOR 80</t>
  </si>
  <si>
    <t>ZS 943H</t>
  </si>
  <si>
    <t>00A3K4P31TT04394</t>
  </si>
  <si>
    <t>ZS 768GK</t>
  </si>
  <si>
    <t>DAF LF 220 FA</t>
  </si>
  <si>
    <t>ZS 192GL</t>
  </si>
  <si>
    <t>XLRAEL2700L457690</t>
  </si>
  <si>
    <t>wywrotka, pług odśnieżny, winda, żuraw HDS</t>
  </si>
  <si>
    <t>FORD TRANSIT Kombi 310 Trend</t>
  </si>
  <si>
    <t>ZS 899HF</t>
  </si>
  <si>
    <t>WF0FXXTTGFHP38369</t>
  </si>
  <si>
    <t>winda o wartości ok.. 17 000zł</t>
  </si>
  <si>
    <t>ZS 665FX</t>
  </si>
  <si>
    <t>WF0FXXTTGFGD29381</t>
  </si>
  <si>
    <t>KIA PICANTO</t>
  </si>
  <si>
    <t>ZS 317FX</t>
  </si>
  <si>
    <t>KNABE511AHT328113</t>
  </si>
  <si>
    <t>ZS 810FX</t>
  </si>
  <si>
    <t>KNABE511AHT328114</t>
  </si>
  <si>
    <t>Zespół Szkół Samochodowych</t>
  </si>
  <si>
    <t>NISSAN LEAF Visia</t>
  </si>
  <si>
    <t>ZS 576HJ</t>
  </si>
  <si>
    <t>SJNFAAZE0U6072083</t>
  </si>
  <si>
    <t>Młodzieżowy Ośrodek Socjoterapii nr 2</t>
  </si>
  <si>
    <t>ZS 911HH</t>
  </si>
  <si>
    <t>SJNFAAZE0U6072129</t>
  </si>
  <si>
    <t>ZFA26300006A59506</t>
  </si>
  <si>
    <t>SPECJALNY OŚRODEK SZKOLNO WYCHOWAWCZY NR 1 w Szczecinie</t>
  </si>
  <si>
    <t>IVECO Bus CROSSWAY typ CBCW3/00</t>
  </si>
  <si>
    <t>ZS 151HP</t>
  </si>
  <si>
    <t>Autobus</t>
  </si>
  <si>
    <t>VNE6036N30M032636</t>
  </si>
  <si>
    <t>Brak</t>
  </si>
  <si>
    <t>Winda hydrauliczna do przewozu osób niepełnosprawnych wliczona w ogólna wartość pojazdu</t>
  </si>
  <si>
    <t>OPEL COMBO DTL Tour Comfort</t>
  </si>
  <si>
    <t>ZS 59963</t>
  </si>
  <si>
    <t>W0L0XCF0623041141</t>
  </si>
  <si>
    <t>RENAULT MASTER L1H1</t>
  </si>
  <si>
    <t>ZS 651FC</t>
  </si>
  <si>
    <t>VFFDBUH528813120</t>
  </si>
  <si>
    <t>FORD TOURNEO COURIER TDCi Titanium</t>
  </si>
  <si>
    <t>ZS 230HS</t>
  </si>
  <si>
    <t>WF0LXXTACLHK50808</t>
  </si>
  <si>
    <t>NISSAN E-NV200 Combi Acenta+</t>
  </si>
  <si>
    <t>ZS 233HT</t>
  </si>
  <si>
    <t>VSKTAAME0U0518781</t>
  </si>
  <si>
    <t>Pojazd elektryczny</t>
  </si>
  <si>
    <t>ZS 234HT</t>
  </si>
  <si>
    <t>VSKTAAME0U0518689</t>
  </si>
  <si>
    <t>Pojazd elektryczny/ Cesja na Wojewódzki Fundusz Ochrony Środowiska i Gospodarki Wodnej ul. Solskiego 3, 71- 323 Szczecin, REGON 320785039, NIP 8510010504</t>
  </si>
  <si>
    <t>ZS 232HT</t>
  </si>
  <si>
    <t>VSKTAAME0U0518739</t>
  </si>
  <si>
    <t>28.08.2019</t>
  </si>
  <si>
    <t>21.04.2019</t>
  </si>
  <si>
    <t>Peugeot Partner TRENDY</t>
  </si>
  <si>
    <t>1. oznakowanie – 278,00 zł  2. lampa ostrzegawcza – 420 zł</t>
  </si>
  <si>
    <t>1. oznakowanie – 328,00 zł  2. lampa ostrzegawcza – 495 zł</t>
  </si>
  <si>
    <t>1.radiotelefon przewoźny kpl. - 5693,00 zł    2. sygnały dźwiękowe kpl. - 1179,00 zł   3. oznakowanie – 278,00</t>
  </si>
  <si>
    <t>1.radiotelefon przewoźny kpl. - 5880,00 zł    2. sygnały dźwiękowe kpl. - 1412,00 zł   3. oznakowanie – 278,00</t>
  </si>
  <si>
    <t>Oznakowanie – 310,00 zł</t>
  </si>
  <si>
    <t>1.radiotelefon przewoźny kpl. - 5880,00 zł   2. sygnały dźwiękowe kpl. - 1179,00 zł   3. oznakowanie – 270,00</t>
  </si>
  <si>
    <t>1.radiotelefon przewoźny kpl. - 5880,00 zł   2. sygnały dźwiękowe kpl. - 1179,00 zł  3. oznakowanie – 278,00zł</t>
  </si>
  <si>
    <t>1.radiotelefon przewoźny kpl. - 6579,00 zł   2. oznakowanie – 278,00 zł</t>
  </si>
  <si>
    <t>lampa ostrzegawcza – 168,00 zł</t>
  </si>
  <si>
    <t>Oznakowanie – 278,00 zł</t>
  </si>
  <si>
    <t>1.radiotelefon przewoźny kpl. - 5880,00 zł   2. sygnały dźwiękowe kpl. - 970,00 zł     3. oznakowanie – 278,00</t>
  </si>
  <si>
    <t>1.radiotelefon przewoźny kpl. - 2880,00 zł   2. oznakowanie – 480,00 zł.</t>
  </si>
  <si>
    <t>Oznakowanie – 309,00 zł</t>
  </si>
  <si>
    <t>1.radiotelefon przewoźny kpl. - 5880,00 zł   2. sygnały dźwiękowe kpl. - 970,00 zł 3. oznakowanie – 278,00</t>
  </si>
  <si>
    <t>1.radiotelefon przewoźny kpl. - 5880,00 zł    2. sygnały dźwiękowe kpl. - 1180,00 zł     3. oznakowanie – 278,00</t>
  </si>
  <si>
    <t>1.radiotelefon przewoźny kpl. - 5400,00 zł  2. sygnały dźwiękowe kpl. – 970,00 zł 3. oznakowanie – 480,00 zł</t>
  </si>
  <si>
    <t>1.radiotelefon przewoźny kpl. - 5400,00 zł  2. sygnały dźwiękowe kpl. – 970,00 zł   3. oznakowanie – 280,00 zł</t>
  </si>
  <si>
    <t>1.radiotelefon przewoźny kpl. - 5693,00 zł    2. sygnały dźwiękowe kpl. - 1180,00 zł  3. oznakowanie – 280,00zł</t>
  </si>
  <si>
    <t>1.radiotelefon przewoźny kpl. - 5400,00 zł  2. sygnały dźwiękowe kpl. - 1 400,00 zł  3. oznakowanie – 280,00 zł</t>
  </si>
  <si>
    <t>1.radiotelefon przewoźny kpl. - 5700,00 zł  2. sygnały dźwiękowe kpl. - 1180,00 zł   3. oznakowanie – 280,00zł</t>
  </si>
  <si>
    <t>1.radiotelefon przewoźny kpl. -3000,00 zł  2. lampa ostrzegawcza – 170 zł  3. oznakowanie – 280,00zł</t>
  </si>
  <si>
    <t>radiotelefon 6900,00zł+logo 1900,00zł+ koguty 3600,00zł</t>
  </si>
  <si>
    <t>Radiotelefon 6900,00zł+ logo+sygnały dzwiekowe - 1900,00zł+ koguty - 3600,00zł</t>
  </si>
  <si>
    <t>1.radiotelefon przewoźny kpl. - 5700,00 zł    2. sygnały dźwiękowe kpl. - 1180 zł  3. oznakowanie – 280,00zł</t>
  </si>
  <si>
    <t>Zarząd Dróg i Transportu Miejskiego</t>
  </si>
  <si>
    <t>KIA  CEED Optimum</t>
  </si>
  <si>
    <t>ZS6820M</t>
  </si>
  <si>
    <t>U5YFF52228L053009</t>
  </si>
  <si>
    <t>OC+AC+NW+Ass</t>
  </si>
  <si>
    <t>rejestrator (72295)</t>
  </si>
  <si>
    <t>HYUNDAI GETZ TB</t>
  </si>
  <si>
    <t>ZS7908M</t>
  </si>
  <si>
    <t>KMHBT51GP8U817008</t>
  </si>
  <si>
    <t>rejestrator (72290)</t>
  </si>
  <si>
    <t>ZS 9709L</t>
  </si>
  <si>
    <t>KMHBT51GP8U816998</t>
  </si>
  <si>
    <t>rejestrtor (72300)</t>
  </si>
  <si>
    <t>THULE TRAILERS T3 A7 NEC</t>
  </si>
  <si>
    <t>ZS 8744A</t>
  </si>
  <si>
    <t>UH2000A749P308309</t>
  </si>
  <si>
    <t>Skoda Octavia Hatchback Classic 1.6</t>
  </si>
  <si>
    <t>ZS8206R</t>
  </si>
  <si>
    <t>TMBDX41U7A8836042</t>
  </si>
  <si>
    <t>lampa zespolona, radiotelefon 500 zł. + 330 zł., rejestrator (72228)</t>
  </si>
  <si>
    <t>Skoda Octavia Hatchback Classic 1.7</t>
  </si>
  <si>
    <t>ZS8430R</t>
  </si>
  <si>
    <t>TMBDX41U6A8836307</t>
  </si>
  <si>
    <t>lampa zespolona, radiotelefon, 500 zł. + 330 zł., rejestrator (72285)</t>
  </si>
  <si>
    <t>Fiat Doblo Cargo</t>
  </si>
  <si>
    <t>ZS7325N</t>
  </si>
  <si>
    <t>ZFA22300005651359</t>
  </si>
  <si>
    <t>lampa zespolona 1000 zł., rejestrator ( 2294)</t>
  </si>
  <si>
    <t>Renault Medium 220.16/366</t>
  </si>
  <si>
    <t>ZS1927S</t>
  </si>
  <si>
    <t>VF644AGL000002258</t>
  </si>
  <si>
    <t>OC+AC+NW</t>
  </si>
  <si>
    <t>lampa zespolona 1000 zł., rejestrator (72309)</t>
  </si>
  <si>
    <t>ZETOR PROXIMA 95</t>
  </si>
  <si>
    <t>ZS 9123</t>
  </si>
  <si>
    <t>000P4F4J32LR01129</t>
  </si>
  <si>
    <t>lampa zespolona 800 zł</t>
  </si>
  <si>
    <t>przyczepa duża T 610</t>
  </si>
  <si>
    <t>ZS9048A</t>
  </si>
  <si>
    <t>Fiat Panda</t>
  </si>
  <si>
    <t>ZS9022N</t>
  </si>
  <si>
    <t>ZFA16900001301186</t>
  </si>
  <si>
    <t>Fiat Doblo</t>
  </si>
  <si>
    <t>ZS9726N</t>
  </si>
  <si>
    <t>ZFA22300005666927</t>
  </si>
  <si>
    <t>lampa zespolona 500 zł., rejestrator (72292)</t>
  </si>
  <si>
    <t>DAEWOO LANOS 1,5</t>
  </si>
  <si>
    <t>ZS15334</t>
  </si>
  <si>
    <t>SUPTF69VDYWO98255</t>
  </si>
  <si>
    <t>radiotelefon 330 zł.</t>
  </si>
  <si>
    <t>FIAT PANDA activ</t>
  </si>
  <si>
    <t>ZS79210</t>
  </si>
  <si>
    <t>ZFA16900000061665</t>
  </si>
  <si>
    <t>immobilieser</t>
  </si>
  <si>
    <t>radiotelefon 330 zł., rejestrator (72291)</t>
  </si>
  <si>
    <t>ZS79211</t>
  </si>
  <si>
    <t>ZFA16900000067879</t>
  </si>
  <si>
    <t>radiotelefon 330 zł., rejestrator (72298)</t>
  </si>
  <si>
    <t>ZS79212</t>
  </si>
  <si>
    <t>ZFA16900000067728</t>
  </si>
  <si>
    <t>radiotelefon 330 zł., rejestrator (72302)</t>
  </si>
  <si>
    <t>ZS79213</t>
  </si>
  <si>
    <t>ZFA16900000061471</t>
  </si>
  <si>
    <t>FIAT ALBEA actual</t>
  </si>
  <si>
    <t>ZS79205</t>
  </si>
  <si>
    <t>1242 / 59</t>
  </si>
  <si>
    <t>ZFA17800006328097</t>
  </si>
  <si>
    <t>lampa zespolona 500 zł., rejestrator (72305)</t>
  </si>
  <si>
    <t>FIAT PANDA 1,1 van</t>
  </si>
  <si>
    <t>ZS99602</t>
  </si>
  <si>
    <t>1108 / 40</t>
  </si>
  <si>
    <t>ZFA16900000276717</t>
  </si>
  <si>
    <t>rejestrator (72297)</t>
  </si>
  <si>
    <t>FIAT ALBEA 1,2 Actual</t>
  </si>
  <si>
    <t>ZS99603</t>
  </si>
  <si>
    <t>ZFA17800006357117</t>
  </si>
  <si>
    <t>radiotelefon 330 zł., rejestrator (72296)</t>
  </si>
  <si>
    <t>FIAT PANDA 1,2 Actual</t>
  </si>
  <si>
    <t>ZS99614</t>
  </si>
  <si>
    <t>ZFA16900000255633</t>
  </si>
  <si>
    <t>rejestrator (72299)</t>
  </si>
  <si>
    <t>ZS99615</t>
  </si>
  <si>
    <t>ZFA16900000284884</t>
  </si>
  <si>
    <t>rejestrator (72301)</t>
  </si>
  <si>
    <t>ZS99616</t>
  </si>
  <si>
    <t>ZFA16900000285150</t>
  </si>
  <si>
    <t>ZS99617</t>
  </si>
  <si>
    <t>ZFA16900000253455</t>
  </si>
  <si>
    <t>rejestrator (72303)</t>
  </si>
  <si>
    <t>FIAT DOBLO 1,2 Actual</t>
  </si>
  <si>
    <t>ZS99619</t>
  </si>
  <si>
    <t>1242 / 48</t>
  </si>
  <si>
    <t>ZFA22300005297167</t>
  </si>
  <si>
    <t>lampa zespolona 500 zł., rejestrator (72306)</t>
  </si>
  <si>
    <t>STAR</t>
  </si>
  <si>
    <t>ZS 18067</t>
  </si>
  <si>
    <t>SUS11422VY0000710</t>
  </si>
  <si>
    <t>lampa zespolona 1000 zł.</t>
  </si>
  <si>
    <t>TRAKTOR OGRODOWY</t>
  </si>
  <si>
    <t>BRAK</t>
  </si>
  <si>
    <t>AL106L10041</t>
  </si>
  <si>
    <t>ZS 2421M</t>
  </si>
  <si>
    <t>WF0XXXTTFX7J66382</t>
  </si>
  <si>
    <t>lampa zespolona, radiotelefon, 500 zł. + 330 zł., rejestrator (72307)</t>
  </si>
  <si>
    <t>PRZYCZEPA samochodowa N7-2002 PRATIK</t>
  </si>
  <si>
    <t>ZS 9063A</t>
  </si>
  <si>
    <t>SXE7GBDSE9S003020</t>
  </si>
  <si>
    <t>ZS 0729T</t>
  </si>
  <si>
    <t>WF0NXXTTFNAY76580</t>
  </si>
  <si>
    <t>lampa zespolona 1000 zł., rejestrator (72310)</t>
  </si>
  <si>
    <t>ZS 5318T</t>
  </si>
  <si>
    <t>ZFA16900001566940</t>
  </si>
  <si>
    <t>rejestrator (72304)</t>
  </si>
  <si>
    <t>KIA MAGENTIS</t>
  </si>
  <si>
    <t>ZS 5347T</t>
  </si>
  <si>
    <t>KNAGG417AA5401209</t>
  </si>
  <si>
    <t>lampa zespolona, radiotelefon, 1000 zł. + 330 zł.</t>
  </si>
  <si>
    <t>KIA VENGA</t>
  </si>
  <si>
    <t>ZS 5707T</t>
  </si>
  <si>
    <t>TMAEG811AAJ027167</t>
  </si>
  <si>
    <t>rejestrator (72286)</t>
  </si>
  <si>
    <t>RENAULT KANGOO HELIOS</t>
  </si>
  <si>
    <t>ZS 9833T</t>
  </si>
  <si>
    <t>VF1KW2DS544226309</t>
  </si>
  <si>
    <t>SCODA OCTAVIA</t>
  </si>
  <si>
    <t>ZS 2104U</t>
  </si>
  <si>
    <t>TMBDX41U8A8862553</t>
  </si>
  <si>
    <t>lampa zespolona, radiotelefon, 1000 zł. + 330 zł., rejestrator (72286)</t>
  </si>
  <si>
    <t>DAF FA LF55</t>
  </si>
  <si>
    <t>ZS 7023T</t>
  </si>
  <si>
    <t>XLRAE55GF0L362208</t>
  </si>
  <si>
    <t>lampa zespolona 1000 zł., rejestrator (72308)</t>
  </si>
  <si>
    <t>RENAULT KANGOO</t>
  </si>
  <si>
    <t>ZS 3032U</t>
  </si>
  <si>
    <t>VF1KW0VB543695125</t>
  </si>
  <si>
    <t>RENAULT KANGOO VAN</t>
  </si>
  <si>
    <t>ZS 2736U</t>
  </si>
  <si>
    <t>VF1KW0BB544216806</t>
  </si>
  <si>
    <t>GPS-CAM do wideorejestracji - 68.320 zł.</t>
  </si>
  <si>
    <t>SKODA OCTAVIA II</t>
  </si>
  <si>
    <t>ZS 3905U</t>
  </si>
  <si>
    <t>TMBDA21Z9B2072703</t>
  </si>
  <si>
    <t>lampa zespolona, radiotelefon, 1000 zł. + 330 zł., rejestrator (72287)</t>
  </si>
  <si>
    <t>CITROEN BERLINGO 1.6 HDI 90</t>
  </si>
  <si>
    <t>ZS 4234U</t>
  </si>
  <si>
    <t>VF77N9HXCAJ837110</t>
  </si>
  <si>
    <t>lampa zespolona, radiotelefon, 1000 zł. + 330 zł., rejestrator (72311)</t>
  </si>
  <si>
    <t>RENAULT MIDLUM</t>
  </si>
  <si>
    <t>ZS 0537W</t>
  </si>
  <si>
    <t>ciężarowy, laweta</t>
  </si>
  <si>
    <t>VF644AGE000008915</t>
  </si>
  <si>
    <t>lampa zespolona 3000 zł., rejestrator (7229)</t>
  </si>
  <si>
    <t>NISSEN ADOLF  VL T1</t>
  </si>
  <si>
    <t>ZS 896EA</t>
  </si>
  <si>
    <t>W09VLT175DTN06010</t>
  </si>
  <si>
    <t>ZS 895EA</t>
  </si>
  <si>
    <t>W09VLT175DTN06009</t>
  </si>
  <si>
    <t>ZAMIATARKA CITYMASTER 600 Comfort</t>
  </si>
  <si>
    <t>wolnobieżny, zamiatarka</t>
  </si>
  <si>
    <t>2001mh</t>
  </si>
  <si>
    <t>ZAMIATARKA CITYMASTER 600 wraz z osprzętem, HAKO Werke GMBH</t>
  </si>
  <si>
    <t xml:space="preserve">wolnobieżny, zamiatarka </t>
  </si>
  <si>
    <t>1598mh</t>
  </si>
  <si>
    <t>Nissan Leaf Visia 30kWh</t>
  </si>
  <si>
    <t>ZS640HF</t>
  </si>
  <si>
    <t>SJNFAAZE0U6072029</t>
  </si>
  <si>
    <t>ZS639HF</t>
  </si>
  <si>
    <t>SJNFAAZE0U6072172</t>
  </si>
  <si>
    <t>Centrum Opieki nad Dzieckiem im. Konstantego Maciejewicza - SKŁADKA ZA POSZCZEGÓLNE RYZYKA</t>
  </si>
  <si>
    <t>Centrum Opieki nad Dzieckiem im. Konstantego Maciejewicza - SKŁADKA ŁĄCZNA ZA 3 LATA</t>
  </si>
  <si>
    <t>Centrum Opieki nad Dzieckiem im. Konstantego Maciejewicza - SKŁADKA ŁĄCZNA NA 1 ROK</t>
  </si>
  <si>
    <t>KLAKULACJA SKŁADKI UBEZPIECZENIOWEJ</t>
  </si>
  <si>
    <t>STAWKA AC W % NA 1 ROK</t>
  </si>
  <si>
    <t>SKŁADKA AC W PLN NA 1 ROK</t>
  </si>
  <si>
    <t>SKŁADKA OC W PLN ZA 1 ROK</t>
  </si>
  <si>
    <t>SKŁADKA NW W PLN NA 1 ROK</t>
  </si>
  <si>
    <t>SKŁADKA Ass W PLN NA 1 ROK</t>
  </si>
  <si>
    <t>ZESPÓŁ SZKÓŁ SAMOCHODOWYCH</t>
  </si>
  <si>
    <t>ZESPÓŁ SZKÓŁ SAMOCHODOWYCH - SKŁADKA ZA POSZCZEGÓLNE RYZYKA</t>
  </si>
  <si>
    <t>ZESPÓŁ SZKÓŁ SAMOCHODOWYCH - SKŁADKA ŁĄCZNA NA 1 ROK</t>
  </si>
  <si>
    <t>ZESPÓŁ SZKÓŁ SAMOCHODOWYCH - SKŁADKA ŁĄCZNA ZA 3 LATA</t>
  </si>
  <si>
    <t xml:space="preserve">MŁODZIEŻOWY OŚRODEK SOCJOTERAPII NR 2 </t>
  </si>
  <si>
    <t>MŁODZIEŻOWY OŚRODEK SOCJOTERAPII NR 2  - SKŁADKA ZA POSZCZEGÓLNE RYZYKA</t>
  </si>
  <si>
    <t>MŁODZIEŻOWY OŚRODEK SOCJOTERAPII NR 2  - SKŁADKA ŁĄCZNA ZA 3 LATA</t>
  </si>
  <si>
    <t>MŁODZIEŻOWY OŚRODEK SOCJOTERAPII NR 2 - SKŁADKA ŁĄCZNA NA 1 ROK</t>
  </si>
  <si>
    <t>CENTRUM EDUKACJI OGRODNICZEJ</t>
  </si>
  <si>
    <t>CENTRUM EDUKACJI OGRODNICZEJ - SKŁADKA ZA POSZCZEGÓLNE RYZYKA</t>
  </si>
  <si>
    <t>CENTRUM EDUKACJI OGRODNICZEJ- SKŁADKA ŁĄCZNA NA 1 ROK</t>
  </si>
  <si>
    <t>CENTRUM EDUKACJI OGRODNICZEJ - SKŁADKA ŁĄCZNA ZA 3 LATA</t>
  </si>
  <si>
    <t>DOM KULTURY SŁOWIANIN - SKŁADKA ZA POSZCZEGÓLNE RYZYKA</t>
  </si>
  <si>
    <t>DOM KULTURY SŁOWIANIN- SKŁADKA ŁĄCZNA NA 1 ROK</t>
  </si>
  <si>
    <t>DOM KULTURY SŁOWIANIN- SKŁADKA ŁĄCZNA ZA 3 LATA</t>
  </si>
  <si>
    <t>DOM POMOCY SPOŁECZNEJ BRONIEWSKIEGO - SKŁADKA ZA POSZCZEGÓLNE RYZYKA</t>
  </si>
  <si>
    <t>DOM POMOCY SPOŁECZNEJ BRONIEWSKIEGO - SKŁADKA ŁĄCZNA NA 1 ROK</t>
  </si>
  <si>
    <t>DOM POMOCY SPOŁECZNEJ BRONIEWSKIEGO - SKŁADKA ŁĄCZNA ZA 3 LATA</t>
  </si>
  <si>
    <t>DPS "DOM KOMBATANTA" KRUCZA - SKŁADKA ZA POSZCZEGÓLNE RYZYKA</t>
  </si>
  <si>
    <t>DPS "DOM KOMBATANTA" KRUCZA - SKŁADKA ŁĄCZNA NA 1 ROK</t>
  </si>
  <si>
    <t>DPS "DOM KOMBATANTA" KRUCZA - SKŁADKA ŁĄCZNA ZA 3 LATA</t>
  </si>
  <si>
    <t>DPS Dom Kombatanta i Pioniera Ziemi Szczecinskie ROMERA - SKŁADKA ZA POSZCZEGÓLNE RYZYKA</t>
  </si>
  <si>
    <t>DPS Dom Kombatanta i Pioniera Ziemi Szczecinskie ROMERA - SKŁADKA ŁĄCZNA NA 1 ROK</t>
  </si>
  <si>
    <t>DPS Dom Kombatanta i Pioniera Ziemi Szczecinskie ROMERA - SKŁADKA ŁĄCZNA ZA 3 LATA</t>
  </si>
  <si>
    <t>ŚRODOWISKOWY DOM SAMOPOMOCY - SKŁADKA ZA POSZCZEGÓLNE RYZYKA</t>
  </si>
  <si>
    <t>ŚRODOWISKOWY DOM SAMOPOMOCY - SKŁADKA ŁĄCZNA NA 1 ROK</t>
  </si>
  <si>
    <t>ŚRODOWISKOWY DOM SAMOPOMOCY - SKŁADKA ŁĄCZNA ZA 3 LATA</t>
  </si>
  <si>
    <t>MIEJSKA BIBLIOTEKA PUBLICZNA - SKŁADKA ZA POSZCZEGÓLNE RYZYKA</t>
  </si>
  <si>
    <t>MIEJSKA BIBLIOTEKA PUBLICZNA - SKŁADKA ŁĄCZNA NA 1 ROK</t>
  </si>
  <si>
    <t>MIEJSKA BIBLIOTEKA PUBLICZNA - SKŁADKA ŁĄCZNA ZA 3 LATA</t>
  </si>
  <si>
    <t>MIEJSKA JEDNOSTKA OBSŁUGI GOSPODARCZEJ - SKŁADKA ZA POSZCZEGÓLNE RYZYKA</t>
  </si>
  <si>
    <t>MIEJSKA JEDNOSTKA OBSŁUGI GOSPODARCZEJ -  SKŁADKA ŁĄCZNA NA 1 ROK</t>
  </si>
  <si>
    <t>MIEJSKA JEDNOSTKA OBSŁUGI GOSPODARCZEJ -  SKŁADKA ŁĄCZNA ZA 3 LATA</t>
  </si>
  <si>
    <t>MIEJSKI OŚRODEK POMOCY RODZINIE - SKŁADKA ZA POSZCZEGÓLNE RYZYKA</t>
  </si>
  <si>
    <t>MIEJSKI OŚRODEK POMOCY RODZINIE -  SKŁADKA ŁĄCZNA NA 1 ROK</t>
  </si>
  <si>
    <t>MIEJSKI OŚRODEK POMOCY RODZINIE -  SKŁADKA ŁĄCZNA ZA 3 LATA</t>
  </si>
  <si>
    <t>CENTRUM ŻEGLARSKIE - SKŁADKA ZA POSZCZEGÓLNE RYZYKA</t>
  </si>
  <si>
    <t>CENTRUM ŻEGLARSKIE -  SKŁADKA ŁĄCZNA NA 1 ROK</t>
  </si>
  <si>
    <t>CENTRUM ŻEGLARSKIE  -  SKŁADKA ŁĄCZNA ZA 3 LATA</t>
  </si>
  <si>
    <t xml:space="preserve">MIEJSKI OŚRODEK SPORTU, REKREACJI I REHABILITACJI </t>
  </si>
  <si>
    <t>MIEJSKI OŚRODEK SPORTU, REKREACJI I REHABILITACJI  - SKŁADKA ZA POSZCZEGÓLNE RYZYKA</t>
  </si>
  <si>
    <t>MIEJSKI OŚRODEK SPORTU, REKREACJI I REHABILITACJI  -  SKŁADKA ŁĄCZNA NA 1 ROK</t>
  </si>
  <si>
    <t>MIEJSKI OŚRODEK SPORTU, REKREACJI I REHABILITACJI   -  SKŁADKA ŁĄCZNA ZA 3 LATA</t>
  </si>
  <si>
    <t xml:space="preserve">OŚRODEK WSPARCIA DLA DZIECI, MŁODZIEŻY I DOROSŁYCH </t>
  </si>
  <si>
    <t>OŚRODEK WSPARCIA DLA DZIECI, MŁODZIEŻY I DOROSŁYCH   - SKŁADKA ZA POSZCZEGÓLNE RYZYKA</t>
  </si>
  <si>
    <t>OŚRODEK WSPARCIA DLA DZIECI, MŁODZIEŻY I DOROSŁYCH   -  SKŁADKA ŁĄCZNA NA 1 ROK</t>
  </si>
  <si>
    <t>OŚRODEK WSPARCIA DLA DZIECI, MŁODZIEŻY I DOROSŁYCH  -  SKŁADKA ŁĄCZNA ZA 3 LATA</t>
  </si>
  <si>
    <t xml:space="preserve">PAŁAC MŁODZIEŻY W SZCZECINIE </t>
  </si>
  <si>
    <t>PAŁAC MŁODZIEŻY W SZCZECINIE  - SKŁADKA ZA POSZCZEGÓLNE RYZYKA</t>
  </si>
  <si>
    <t>PAŁAC MŁODZIEŻY W SZCZECINIE  -  SKŁADKA ŁĄCZNA NA 1 ROK</t>
  </si>
  <si>
    <t>PAŁAC MŁODZIEŻY W SZCZECINIE -  SKŁADKA ŁĄCZNA ZA 3 LATA</t>
  </si>
  <si>
    <t>POWIATOWY URZĄD PRACY - SKŁADKA ZA POSZCZEGÓLNE RYZYKA</t>
  </si>
  <si>
    <t>POWIATOWY URZĄD PRACY -  SKŁADKA ŁĄCZNA NA 1 ROK</t>
  </si>
  <si>
    <t>POWIATOWY URZĄD PRACY -  SKŁADKA ŁĄCZNA ZA 3 LATA</t>
  </si>
  <si>
    <t>SPECJALNY OŚRODEK SZKOLNO WYCHOWAWCZY NR 1 w Szczecinie - SKŁADKA ZA POSZCZEGÓLNE RYZYKA</t>
  </si>
  <si>
    <t>SPECJALNY OŚRODEK SZKOLNO WYCHOWAWCZY NR 1 w Szczecinie -  SKŁADKA ŁĄCZNA NA 1 ROK</t>
  </si>
  <si>
    <t>SPECJALNY OŚRODEK SZKOLNO WYCHOWAWCZY NR 1 w Szczecinie -  SKŁADKA ŁĄCZNA ZA 3 LATA</t>
  </si>
  <si>
    <t>SPECJALNY OŚRODEK SZKOLNO WYCHOWAWCZY NR 2 w Szczecinie - SKŁADKA ZA POSZCZEGÓLNE RYZYKA</t>
  </si>
  <si>
    <t>SPECJALNY OŚRODEK SZKOLNO WYCHOWAWCZY NR 2 w Szczecinie -  SKŁADKA ŁĄCZNA NA 1 ROK</t>
  </si>
  <si>
    <t>SPECJALNY OŚRODEK SZKOLNO WYCHOWAWCZY NR 2 w Szczecinie -  SKŁADKA ŁĄCZNA ZA 3 LATA</t>
  </si>
  <si>
    <t>MŁODZIEŻOWY OŚRODEK WYCHOWAWCZY</t>
  </si>
  <si>
    <t>MŁODZIEŻOWY OŚRODEK WYCHOWAWCZY - SKŁADKA ZA POSZCZEGÓLNE RYZYKA</t>
  </si>
  <si>
    <t>MŁODZIEŻOWY OŚRODEK WYCHOWAWCZY -  SKŁADKA ŁĄCZNA NA 1 ROK</t>
  </si>
  <si>
    <t>MŁODZIEŻOWY OŚRODEK WYCHOWAWCZY -  SKŁADKA ŁĄCZNA ZA 3 LATA</t>
  </si>
  <si>
    <t>STRAŻ MIEJSKA - SKŁADKA ZA POSZCZEGÓLNE RYZYKA</t>
  </si>
  <si>
    <t>STRAŻ MIEJSKA -  SKŁADKA ŁĄCZNA NA 1 ROK</t>
  </si>
  <si>
    <t>STRAŻ MIEJSKA -  SKŁADKA ŁĄCZNA ZA 3 LATA</t>
  </si>
  <si>
    <t>TEATR LALEK  „PLECIUGA”</t>
  </si>
  <si>
    <t>TEATR LALEK  „PLECIUGA” - SKŁADKA ZA POSZCZEGÓLNE RYZYKA</t>
  </si>
  <si>
    <t>TEATR LALEK  „PLECIUGA” -  SKŁADKA ŁĄCZNA NA 1 ROK</t>
  </si>
  <si>
    <t>TEATR LALEK  „PLECIUGA” -  SKŁADKA ŁĄCZNA ZA 3 LATA</t>
  </si>
  <si>
    <t>TEATR WSPÓŁCZESNY - SKŁADKA ZA POSZCZEGÓLNE RYZYKA</t>
  </si>
  <si>
    <t>TEATR WSPÓŁCZESNY -  SKŁADKA ŁĄCZNA NA 1 ROK</t>
  </si>
  <si>
    <t>TEATR WSPÓŁCZESNY  -  SKŁADKA ŁĄCZNA ZA 3 LATA</t>
  </si>
  <si>
    <t xml:space="preserve">WYDZIAŁ ZARZĄDZANIA KRYZYSOWEGO I OCHRONY LUDNOŚCI, URZĄD MIASTA SZCZECIN </t>
  </si>
  <si>
    <t>WYDZIAŁ ZARZĄDZANIA KRYZYSOWEGO I OCHRONY LUDNOŚCI, URZĄD MIASTA SZCZECIN - SKŁADKA ZA POSZCZEGÓLNE RYZYKA</t>
  </si>
  <si>
    <t>WYDZIAŁ ZARZĄDZANIA KRYZYSOWEGO I OCHRONY LUDNOŚCI, URZĄD MIASTA SZCZECIN -  SKŁADKA ŁĄCZNA NA 1 ROK</t>
  </si>
  <si>
    <t>WYDZIAŁ ZARZĄDZANIA KRYZYSOWEGO I OCHRONY LUDNOŚCI, URZĄD MIASTA SZCZECIN  -  SKŁADKA ŁĄCZNA ZA 3 LATA</t>
  </si>
  <si>
    <t>URZĄD MIASTA SZCZECIN</t>
  </si>
  <si>
    <t>URZĄD MIASTA SZCZECIN - SKŁADKA ZA POSZCZEGÓLNE RYZYKA</t>
  </si>
  <si>
    <t>URZĄD MIASTA SZCZECIN -  SKŁADKA ŁĄCZNA NA 1 ROK</t>
  </si>
  <si>
    <t>URZĄD MIASTA SZCZECIN  -  SKŁADKA ŁĄCZNA ZA 3 LATA</t>
  </si>
  <si>
    <t xml:space="preserve">SZKOŁA PODSTAWOWA NR 35 </t>
  </si>
  <si>
    <t>SZKOŁA PODSTAWOWA NR 35 - SKŁADKA ZA POSZCZEGÓLNE RYZYKA</t>
  </si>
  <si>
    <t>SZKOŁA PODSTAWOWA NR 35 -  SKŁADKA ŁĄCZNA NA 1 ROK</t>
  </si>
  <si>
    <t>SZKOŁA PODSTAWOWA NR 35 -  SKŁADKA ŁĄCZNA ZA 3 LATA</t>
  </si>
  <si>
    <t xml:space="preserve">ZARZĄD BUDYNKÓW I LOKALI KOMUNALNYCH </t>
  </si>
  <si>
    <t>ZARZĄD BUDYNKÓW I LOKALI KOMUNALNYCH - SKŁADKA ZA POSZCZEGÓLNE RYZYKA</t>
  </si>
  <si>
    <t>ZARZĄD BUDYNKÓW I LOKALI KOMUNALNYCH -  SKŁADKA ŁĄCZNA NA 1 ROK</t>
  </si>
  <si>
    <t>ZARZĄD BUDYNKÓW I LOKALI KOMUNALNYCH -  SKŁADKA ŁĄCZNA ZA 3 LATA</t>
  </si>
  <si>
    <t>ZESPÓŁ SZKÓŁ RZEMIEŚLNICZYCH</t>
  </si>
  <si>
    <t>ZESPÓŁ SZKÓŁ RZEMIEŚLNICZYCH - SKŁADKA ZA POSZCZEGÓLNE RYZYKA</t>
  </si>
  <si>
    <t>ZESPÓŁ SZKÓŁ RZEMIEŚLNICZYCH -  SKŁADKA ŁĄCZNA NA 1 ROK</t>
  </si>
  <si>
    <t>ZESPÓŁ SZKÓŁ RZEMIEŚLNICZYCH -  SKŁADKA ŁĄCZNA ZA 3 LATA</t>
  </si>
  <si>
    <t xml:space="preserve">ZAKŁAD USŁUG KOMUNALNYCH </t>
  </si>
  <si>
    <t>ZAKŁAD USŁUG KOMUNALNYCH - SKŁADKA ZA POSZCZEGÓLNE RYZYKA</t>
  </si>
  <si>
    <t>ZAKŁAD USŁUG KOMUNALNYCH -  SKŁADKA ŁĄCZNA NA 1 ROK</t>
  </si>
  <si>
    <t>ZAKŁAD USŁUG KOMUNALNYCH -  SKŁADKA ŁĄCZNA ZA 3 LATA</t>
  </si>
  <si>
    <t xml:space="preserve">ZARZĄD DRÓG I TRANSPORTU MIEJSKIEGO </t>
  </si>
  <si>
    <t>ZARZĄD DRÓG I TRANSPORTU MIEJSKIEGO - SKŁADKA ZA POSZCZEGÓLNE RYZYKA</t>
  </si>
  <si>
    <t>ZARZĄD DRÓG I TRANSPORTU MIEJSKIEGO -  SKŁADKA ŁĄCZNA NA 1 ROK</t>
  </si>
  <si>
    <t>ZARZĄD DRÓG I TRANSPORTU MIEJSKIEGO -  SKŁADKA ŁĄCZNA ZA 3 LATA</t>
  </si>
  <si>
    <t>OC+NW+Ass</t>
  </si>
  <si>
    <t>OC+NW</t>
  </si>
  <si>
    <t>OC+AC+NW+Assistance Super Polska ze zniesiona franszyzą kilometrową</t>
  </si>
  <si>
    <t>OC+AC+NW+Ass Rozszerzony (bez limit kilometrów) Polska+ zagranica</t>
  </si>
  <si>
    <t>OC+AC+NW+Ass Rozszerzony (bez limit kilometrów) Polska+zagranica</t>
  </si>
  <si>
    <t>OC+AC+NW+Ass Rozszerzony (bez limit kilometrów) Polska+ Zagranica</t>
  </si>
  <si>
    <t>OC+AC+NW+Ass Rozszerzony (bez limit kilometrów Polska+ zagranica)</t>
  </si>
  <si>
    <t>OC+AC+NW+Ass Rozszerzony (bez limit kilometrów)</t>
  </si>
  <si>
    <t xml:space="preserve">OC+AC+NW+Ass </t>
  </si>
  <si>
    <t>OC+AC+NW+Ass Rozszerzony (bez limitu kilometrów) Polska</t>
  </si>
  <si>
    <t>SKŁADKA RAZEM ZA 1 ROK</t>
  </si>
  <si>
    <t xml:space="preserve">SKŁADKA RAZEM ZA 3 LATA </t>
  </si>
  <si>
    <t>ZAMIATARKA CITYMASTER 1250 C wraz z wyposażeniem</t>
  </si>
  <si>
    <t>0,12 mh</t>
  </si>
  <si>
    <t> x</t>
  </si>
  <si>
    <t>ZAMIATARKA HAKO - CITYMASTER 600 Comfort</t>
  </si>
  <si>
    <t>0,3 mh</t>
  </si>
  <si>
    <t>Wyposażenie dodatkowe w tym m.in. głowica szorująca, wąż ssący, myjka, 2 wózki, kamera, itp.</t>
  </si>
  <si>
    <t>Wyposażenie dodatkowe w tym m.in. wąż ssący, myjka, kamera, itp.</t>
  </si>
  <si>
    <t>1.radiotelefon przewoźny kpl. - 5693,00 zł   2. sygnały dźwiękowe kpl. -  1 179,00 zł   3. oznakowanie – 278,00</t>
  </si>
  <si>
    <t>2499 mth</t>
  </si>
  <si>
    <t>83.500</t>
  </si>
  <si>
    <t>13.07.2018</t>
  </si>
  <si>
    <t>12.10.2018</t>
  </si>
  <si>
    <t>ZETOR 5211</t>
  </si>
  <si>
    <t>06.09.2018</t>
  </si>
  <si>
    <t>09.10.2018</t>
  </si>
  <si>
    <t>OC+AC+NW+ Assistance Super zniesiona franszyza kilometrowa Polska</t>
  </si>
  <si>
    <t>OC+AC+NW+ Assistance Super zniesiona franyza km Polska</t>
  </si>
  <si>
    <t>19.12.2018</t>
  </si>
  <si>
    <t>12.01.2019</t>
  </si>
  <si>
    <t>15.12.2018</t>
  </si>
  <si>
    <t>03.01.2019</t>
  </si>
  <si>
    <t>ZETOR  Major 80</t>
  </si>
  <si>
    <t>ZS467L</t>
  </si>
  <si>
    <t>000A3K4P31VNO5573</t>
  </si>
  <si>
    <t>Skoda Superb</t>
  </si>
  <si>
    <t>ZS595AN</t>
  </si>
  <si>
    <t>2555 mth</t>
  </si>
  <si>
    <t>14.000 km</t>
  </si>
  <si>
    <t>74.463 km</t>
  </si>
  <si>
    <t>2774 mth</t>
  </si>
  <si>
    <t>20.367 km</t>
  </si>
  <si>
    <t>28.11.2018</t>
  </si>
  <si>
    <t>alarm</t>
  </si>
  <si>
    <t>309 mth</t>
  </si>
  <si>
    <t>01.12.2018.</t>
  </si>
  <si>
    <t>1934mh</t>
  </si>
  <si>
    <t>2402.2019</t>
  </si>
  <si>
    <t>28.032019</t>
  </si>
  <si>
    <t>2012.2018</t>
  </si>
  <si>
    <t>RENAULT TRAFIC</t>
  </si>
  <si>
    <t>ZS 633HE</t>
  </si>
  <si>
    <t>1.598</t>
  </si>
  <si>
    <t>VF1FL000058072759</t>
  </si>
  <si>
    <t>30.06.2018</t>
  </si>
  <si>
    <t>29.06.2019</t>
  </si>
  <si>
    <t>TMBCF93T4E9026786</t>
  </si>
  <si>
    <t>ZS628HF</t>
  </si>
  <si>
    <t>WDF4156051U214206</t>
  </si>
  <si>
    <t xml:space="preserve">radiotelefon 4019,84 zł
-koszt sygnalizacji świetlno-dźwiękowej pojazdu uprzywilejowanego: 6150,00 zł  
-koszt oklejenia: 3690,00- zł </t>
  </si>
  <si>
    <t>ZS616HF</t>
  </si>
  <si>
    <t>MERCEDES BENZ CITAN</t>
  </si>
  <si>
    <t>MERCEDES BENZ  CITAN</t>
  </si>
  <si>
    <t>WDF4156051U214205</t>
  </si>
  <si>
    <t xml:space="preserve">radiotelefon 3757,90 zł
-koszt sygnalizacji świetlno-dźwiękowej pojazdu uprzywilejowanego: 6150,00 zł  
-koszt oklejenia: 3690,00- zł </t>
  </si>
  <si>
    <t>blokada skrzyni biegów; centralny zamek, garaż</t>
  </si>
  <si>
    <t>………………………</t>
  </si>
  <si>
    <t>(pieczęć wykonawcy)</t>
  </si>
  <si>
    <r>
      <rPr>
        <b/>
        <sz val="16"/>
        <rFont val="Garamond"/>
        <family val="1"/>
      </rPr>
      <t>Ja (My), niżej podpisany (ni)</t>
    </r>
    <r>
      <rPr>
        <sz val="16"/>
        <rFont val="Garamond"/>
        <family val="1"/>
      </rPr>
      <t xml:space="preserve"> ………………………………………………………………………………………………………………………………………………………………………………………………</t>
    </r>
  </si>
  <si>
    <r>
      <t xml:space="preserve">działając w imieniu i na rzecz: </t>
    </r>
    <r>
      <rPr>
        <sz val="16"/>
        <rFont val="Garamond"/>
        <family val="1"/>
      </rPr>
      <t>………………………………………………………………………………………………………………………………………………………………………………………………</t>
    </r>
  </si>
  <si>
    <t>(pełna nazwa wykonawcy)</t>
  </si>
  <si>
    <t xml:space="preserve"> ………………………………………………………………………………………………………………………………………………………………………………………………………………………………</t>
  </si>
  <si>
    <t>(adres siedziby wykonawcy)</t>
  </si>
  <si>
    <r>
      <rPr>
        <b/>
        <sz val="16"/>
        <rFont val="Garamond"/>
        <family val="1"/>
      </rPr>
      <t>REGON:</t>
    </r>
    <r>
      <rPr>
        <sz val="16"/>
        <rFont val="Garamond"/>
        <family val="1"/>
      </rPr>
      <t xml:space="preserve"> ………………………………………………………………………………………………………, </t>
    </r>
    <r>
      <rPr>
        <b/>
        <sz val="16"/>
        <rFont val="Garamond"/>
        <family val="1"/>
      </rPr>
      <t>NIP:</t>
    </r>
    <r>
      <rPr>
        <sz val="16"/>
        <rFont val="Garamond"/>
        <family val="1"/>
      </rPr>
      <t xml:space="preserve"> ………………………………………………………………………………………………………</t>
    </r>
  </si>
  <si>
    <r>
      <t xml:space="preserve">Nr konta bankowego: </t>
    </r>
    <r>
      <rPr>
        <sz val="16"/>
        <rFont val="Garamond"/>
        <family val="1"/>
      </rPr>
      <t>…………………………………………………………………………………………………………………………………………………………………………………………………………</t>
    </r>
  </si>
  <si>
    <r>
      <rPr>
        <b/>
        <sz val="16"/>
        <rFont val="Garamond"/>
        <family val="1"/>
      </rPr>
      <t>Nr telefonu:</t>
    </r>
    <r>
      <rPr>
        <sz val="16"/>
        <rFont val="Garamond"/>
        <family val="1"/>
      </rPr>
      <t xml:space="preserve"> …………………………………………………………………………………………………..., </t>
    </r>
    <r>
      <rPr>
        <b/>
        <sz val="16"/>
        <rFont val="Garamond"/>
        <family val="1"/>
      </rPr>
      <t>Nr faxu:</t>
    </r>
    <r>
      <rPr>
        <sz val="16"/>
        <rFont val="Garamond"/>
        <family val="1"/>
      </rPr>
      <t xml:space="preserve"> ……………………………………………………………………………………………………</t>
    </r>
  </si>
  <si>
    <r>
      <rPr>
        <b/>
        <sz val="16"/>
        <rFont val="Garamond"/>
        <family val="1"/>
      </rPr>
      <t>email:</t>
    </r>
    <r>
      <rPr>
        <sz val="16"/>
        <rFont val="Garamond"/>
        <family val="1"/>
      </rPr>
      <t xml:space="preserve"> ……………………………………………………………………………………………………</t>
    </r>
  </si>
  <si>
    <t xml:space="preserve">w odpowiedzi na ogłoszenie o przetargu nieograniczonym na: „Ubezpieczenia komunikacyjne pojazdów Gminy Miasto Szczecin na okres 3 lat.”, składam(y) niniejszą ofertę: </t>
  </si>
  <si>
    <t>………………………………………………………………….</t>
  </si>
  <si>
    <t>(podpis(y) osób uprawnionych do reprezentacji wykonawcy, 
w przypadku oferty wspólnej- podpis pełnomocnika wykonawców)</t>
  </si>
  <si>
    <r>
      <rPr>
        <sz val="16"/>
        <rFont val="Garamond"/>
        <family val="1"/>
      </rPr>
      <t>.........................................,</t>
    </r>
    <r>
      <rPr>
        <b/>
        <sz val="16"/>
        <rFont val="Garamond"/>
        <family val="1"/>
      </rPr>
      <t xml:space="preserve"> dn. </t>
    </r>
    <r>
      <rPr>
        <sz val="16"/>
        <rFont val="Garamond"/>
        <family val="1"/>
      </rPr>
      <t>...............................</t>
    </r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</si>
</sst>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_z_ł_-;\-* #,##0.00\ _z_ł_-;_-* \-??\ _z_ł_-;_-@_-"/>
    <numFmt numFmtId="169" formatCode="0.0000"/>
    <numFmt numFmtId="170" formatCode="0.00000"/>
    <numFmt numFmtId="171" formatCode="0.000"/>
    <numFmt numFmtId="172" formatCode="#,##0.000"/>
    <numFmt numFmtId="173" formatCode="#,##0.00\ _z_ł"/>
    <numFmt numFmtId="174" formatCode="#,##0.00\ &quot;zł&quot;"/>
    <numFmt numFmtId="175" formatCode="yyyy/mm/dd;@"/>
    <numFmt numFmtId="176" formatCode="[$-415]d\ mmmm\ yyyy"/>
    <numFmt numFmtId="177" formatCode="yy/mm/dd;@"/>
    <numFmt numFmtId="178" formatCode="#,##0\ &quot;zł&quot;"/>
    <numFmt numFmtId="179" formatCode="d/mm/yyyy"/>
    <numFmt numFmtId="180" formatCode="0.0%"/>
    <numFmt numFmtId="181" formatCode="_-* #,##0.00\ [$zł-415]_-;\-* #,##0.00\ [$zł-415]_-;_-* &quot;-&quot;??\ [$zł-415]_-;_-@_-"/>
    <numFmt numFmtId="182" formatCode="_-* #,##0.000\ [$zł-415]_-;\-* #,##0.000\ [$zł-415]_-;_-* &quot;-&quot;??\ [$zł-415]_-;_-@_-"/>
    <numFmt numFmtId="183" formatCode="_-* #,##0.0000\ [$zł-415]_-;\-* #,##0.0000\ [$zł-415]_-;_-* &quot;-&quot;??\ [$zł-415]_-;_-@_-"/>
    <numFmt numFmtId="184" formatCode="_-* #,##0.0\ [$zł-415]_-;\-* #,##0.0\ [$zł-415]_-;_-* &quot;-&quot;??\ [$zł-415]_-;_-@_-"/>
    <numFmt numFmtId="185" formatCode="_-* #,##0\ [$zł-415]_-;\-* #,##0\ [$zł-415]_-;_-* &quot;-&quot;??\ [$zł-415]_-;_-@_-"/>
    <numFmt numFmtId="186" formatCode="0.0000%"/>
    <numFmt numFmtId="187" formatCode="#,##0.00&quot; zł&quot;"/>
    <numFmt numFmtId="188" formatCode="mmm/yyyy"/>
    <numFmt numFmtId="189" formatCode="0.0"/>
    <numFmt numFmtId="190" formatCode="[$-415]dddd\,\ d\ mmmm\ yyyy"/>
    <numFmt numFmtId="191" formatCode="yyyy\-mm\-dd;@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u val="single"/>
      <sz val="12"/>
      <name val="Garamond"/>
      <family val="1"/>
    </font>
    <font>
      <sz val="11"/>
      <color indexed="8"/>
      <name val="Calibri"/>
      <family val="2"/>
    </font>
    <font>
      <sz val="12"/>
      <name val="Tahoma"/>
      <family val="2"/>
    </font>
    <font>
      <sz val="15"/>
      <name val="Garamond"/>
      <family val="1"/>
    </font>
    <font>
      <sz val="16"/>
      <name val="Garamond"/>
      <family val="1"/>
    </font>
    <font>
      <b/>
      <sz val="16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Garamond"/>
      <family val="1"/>
    </font>
    <font>
      <b/>
      <sz val="12"/>
      <color indexed="10"/>
      <name val="Garamond"/>
      <family val="1"/>
    </font>
    <font>
      <sz val="10"/>
      <color indexed="10"/>
      <name val="Arial"/>
      <family val="2"/>
    </font>
    <font>
      <sz val="16"/>
      <color indexed="10"/>
      <name val="Garamond"/>
      <family val="1"/>
    </font>
    <font>
      <b/>
      <sz val="16"/>
      <color indexed="10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  <font>
      <sz val="10"/>
      <color rgb="FFFF0000"/>
      <name val="Arial"/>
      <family val="2"/>
    </font>
    <font>
      <sz val="16"/>
      <color rgb="FFFF0000"/>
      <name val="Garamond"/>
      <family val="1"/>
    </font>
    <font>
      <b/>
      <sz val="16"/>
      <color rgb="FFFF0000"/>
      <name val="Garamond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dotted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3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3" fontId="4" fillId="32" borderId="11" xfId="0" applyNumberFormat="1" applyFont="1" applyFill="1" applyBorder="1" applyAlignment="1">
      <alignment horizontal="center" vertical="center" wrapText="1"/>
    </xf>
    <xf numFmtId="4" fontId="4" fillId="32" borderId="11" xfId="0" applyNumberFormat="1" applyFont="1" applyFill="1" applyBorder="1" applyAlignment="1">
      <alignment horizontal="center" vertical="center" wrapText="1"/>
    </xf>
    <xf numFmtId="179" fontId="4" fillId="32" borderId="11" xfId="0" applyNumberFormat="1" applyFont="1" applyFill="1" applyBorder="1" applyAlignment="1">
      <alignment horizontal="center" vertical="center" wrapText="1"/>
    </xf>
    <xf numFmtId="14" fontId="4" fillId="32" borderId="11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53" fillId="32" borderId="0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10" fontId="4" fillId="32" borderId="11" xfId="0" applyNumberFormat="1" applyFont="1" applyFill="1" applyBorder="1" applyAlignment="1">
      <alignment horizontal="center" vertical="center" wrapText="1"/>
    </xf>
    <xf numFmtId="4" fontId="4" fillId="32" borderId="12" xfId="0" applyNumberFormat="1" applyFont="1" applyFill="1" applyBorder="1" applyAlignment="1">
      <alignment horizontal="center" vertical="center" wrapText="1"/>
    </xf>
    <xf numFmtId="191" fontId="4" fillId="32" borderId="11" xfId="0" applyNumberFormat="1" applyFont="1" applyFill="1" applyBorder="1" applyAlignment="1">
      <alignment horizontal="center" vertical="center" wrapText="1"/>
    </xf>
    <xf numFmtId="10" fontId="3" fillId="32" borderId="13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3" fontId="4" fillId="32" borderId="15" xfId="0" applyNumberFormat="1" applyFont="1" applyFill="1" applyBorder="1" applyAlignment="1">
      <alignment horizontal="center" vertical="center" wrapText="1"/>
    </xf>
    <xf numFmtId="4" fontId="4" fillId="32" borderId="15" xfId="0" applyNumberFormat="1" applyFont="1" applyFill="1" applyBorder="1" applyAlignment="1">
      <alignment horizontal="center" vertical="center" wrapText="1"/>
    </xf>
    <xf numFmtId="191" fontId="4" fillId="32" borderId="15" xfId="0" applyNumberFormat="1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4" fontId="4" fillId="32" borderId="17" xfId="0" applyNumberFormat="1" applyFont="1" applyFill="1" applyBorder="1" applyAlignment="1">
      <alignment horizontal="center" vertical="center" wrapText="1"/>
    </xf>
    <xf numFmtId="10" fontId="4" fillId="32" borderId="18" xfId="0" applyNumberFormat="1" applyFont="1" applyFill="1" applyBorder="1" applyAlignment="1">
      <alignment horizontal="center" vertical="center" wrapText="1"/>
    </xf>
    <xf numFmtId="4" fontId="4" fillId="32" borderId="18" xfId="0" applyNumberFormat="1" applyFont="1" applyFill="1" applyBorder="1" applyAlignment="1">
      <alignment horizontal="center" vertical="center" wrapText="1"/>
    </xf>
    <xf numFmtId="4" fontId="4" fillId="32" borderId="19" xfId="0" applyNumberFormat="1" applyFont="1" applyFill="1" applyBorder="1" applyAlignment="1">
      <alignment horizontal="center" vertical="center" wrapText="1"/>
    </xf>
    <xf numFmtId="4" fontId="4" fillId="32" borderId="20" xfId="0" applyNumberFormat="1" applyFont="1" applyFill="1" applyBorder="1" applyAlignment="1">
      <alignment horizontal="center" vertical="center" wrapText="1"/>
    </xf>
    <xf numFmtId="10" fontId="4" fillId="32" borderId="21" xfId="0" applyNumberFormat="1" applyFont="1" applyFill="1" applyBorder="1" applyAlignment="1">
      <alignment horizontal="center" vertical="center" wrapText="1"/>
    </xf>
    <xf numFmtId="4" fontId="4" fillId="32" borderId="21" xfId="0" applyNumberFormat="1" applyFont="1" applyFill="1" applyBorder="1" applyAlignment="1">
      <alignment horizontal="center" vertical="center" wrapText="1"/>
    </xf>
    <xf numFmtId="4" fontId="4" fillId="32" borderId="22" xfId="0" applyNumberFormat="1" applyFont="1" applyFill="1" applyBorder="1" applyAlignment="1">
      <alignment horizontal="center" vertical="center" wrapText="1"/>
    </xf>
    <xf numFmtId="4" fontId="4" fillId="32" borderId="23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4" fontId="3" fillId="32" borderId="14" xfId="0" applyNumberFormat="1" applyFont="1" applyFill="1" applyBorder="1" applyAlignment="1">
      <alignment horizontal="center" vertical="center" wrapText="1"/>
    </xf>
    <xf numFmtId="10" fontId="3" fillId="32" borderId="15" xfId="0" applyNumberFormat="1" applyFont="1" applyFill="1" applyBorder="1" applyAlignment="1">
      <alignment horizontal="center" vertical="center" wrapText="1"/>
    </xf>
    <xf numFmtId="4" fontId="3" fillId="32" borderId="16" xfId="0" applyNumberFormat="1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3" fontId="4" fillId="32" borderId="21" xfId="0" applyNumberFormat="1" applyFont="1" applyFill="1" applyBorder="1" applyAlignment="1">
      <alignment horizontal="center" vertical="center" wrapText="1"/>
    </xf>
    <xf numFmtId="14" fontId="4" fillId="32" borderId="21" xfId="0" applyNumberFormat="1" applyFont="1" applyFill="1" applyBorder="1" applyAlignment="1">
      <alignment horizontal="center" vertical="center" wrapText="1"/>
    </xf>
    <xf numFmtId="191" fontId="4" fillId="32" borderId="21" xfId="0" applyNumberFormat="1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4" fontId="4" fillId="32" borderId="25" xfId="0" applyNumberFormat="1" applyFont="1" applyFill="1" applyBorder="1" applyAlignment="1">
      <alignment horizontal="center" vertical="center" wrapText="1"/>
    </xf>
    <xf numFmtId="179" fontId="4" fillId="32" borderId="25" xfId="0" applyNumberFormat="1" applyFont="1" applyFill="1" applyBorder="1" applyAlignment="1">
      <alignment horizontal="center" vertical="center" wrapText="1"/>
    </xf>
    <xf numFmtId="191" fontId="4" fillId="32" borderId="25" xfId="0" applyNumberFormat="1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4" fontId="4" fillId="32" borderId="24" xfId="0" applyNumberFormat="1" applyFont="1" applyFill="1" applyBorder="1" applyAlignment="1">
      <alignment horizontal="center" vertical="center" wrapText="1"/>
    </xf>
    <xf numFmtId="10" fontId="4" fillId="32" borderId="25" xfId="0" applyNumberFormat="1" applyFont="1" applyFill="1" applyBorder="1" applyAlignment="1">
      <alignment horizontal="center" vertical="center" wrapText="1"/>
    </xf>
    <xf numFmtId="4" fontId="4" fillId="32" borderId="29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191" fontId="3" fillId="32" borderId="21" xfId="0" applyNumberFormat="1" applyFont="1" applyFill="1" applyBorder="1" applyAlignment="1">
      <alignment horizontal="center" vertical="center" wrapText="1"/>
    </xf>
    <xf numFmtId="4" fontId="3" fillId="32" borderId="30" xfId="0" applyNumberFormat="1" applyFont="1" applyFill="1" applyBorder="1" applyAlignment="1">
      <alignment horizontal="center" vertical="center" wrapText="1"/>
    </xf>
    <xf numFmtId="10" fontId="3" fillId="32" borderId="31" xfId="0" applyNumberFormat="1" applyFont="1" applyFill="1" applyBorder="1" applyAlignment="1">
      <alignment horizontal="center" vertical="center" wrapText="1"/>
    </xf>
    <xf numFmtId="4" fontId="3" fillId="32" borderId="31" xfId="0" applyNumberFormat="1" applyFont="1" applyFill="1" applyBorder="1" applyAlignment="1">
      <alignment horizontal="center" vertical="center" wrapText="1"/>
    </xf>
    <xf numFmtId="4" fontId="3" fillId="32" borderId="32" xfId="0" applyNumberFormat="1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3" fontId="4" fillId="32" borderId="18" xfId="0" applyNumberFormat="1" applyFont="1" applyFill="1" applyBorder="1" applyAlignment="1">
      <alignment horizontal="center" vertical="center" wrapText="1"/>
    </xf>
    <xf numFmtId="14" fontId="4" fillId="32" borderId="18" xfId="0" applyNumberFormat="1" applyFont="1" applyFill="1" applyBorder="1" applyAlignment="1">
      <alignment horizontal="center" vertical="center" wrapText="1"/>
    </xf>
    <xf numFmtId="191" fontId="4" fillId="32" borderId="18" xfId="0" applyNumberFormat="1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4" fontId="4" fillId="32" borderId="14" xfId="0" applyNumberFormat="1" applyFont="1" applyFill="1" applyBorder="1" applyAlignment="1">
      <alignment horizontal="center" vertical="center" wrapText="1"/>
    </xf>
    <xf numFmtId="10" fontId="4" fillId="32" borderId="15" xfId="0" applyNumberFormat="1" applyFont="1" applyFill="1" applyBorder="1" applyAlignment="1">
      <alignment horizontal="center" vertical="center" wrapText="1"/>
    </xf>
    <xf numFmtId="4" fontId="4" fillId="32" borderId="16" xfId="0" applyNumberFormat="1" applyFont="1" applyFill="1" applyBorder="1" applyAlignment="1">
      <alignment horizontal="center" vertical="center" wrapText="1"/>
    </xf>
    <xf numFmtId="3" fontId="4" fillId="32" borderId="25" xfId="0" applyNumberFormat="1" applyFont="1" applyFill="1" applyBorder="1" applyAlignment="1">
      <alignment horizontal="center" vertical="center" wrapText="1"/>
    </xf>
    <xf numFmtId="14" fontId="4" fillId="32" borderId="25" xfId="0" applyNumberFormat="1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49" fontId="4" fillId="32" borderId="25" xfId="0" applyNumberFormat="1" applyFont="1" applyFill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center" vertical="center" wrapText="1"/>
    </xf>
    <xf numFmtId="10" fontId="3" fillId="32" borderId="34" xfId="0" applyNumberFormat="1" applyFont="1" applyFill="1" applyBorder="1" applyAlignment="1">
      <alignment horizontal="center" vertical="center" wrapText="1"/>
    </xf>
    <xf numFmtId="49" fontId="4" fillId="32" borderId="18" xfId="0" applyNumberFormat="1" applyFont="1" applyFill="1" applyBorder="1" applyAlignment="1">
      <alignment horizontal="center" vertical="center" wrapText="1"/>
    </xf>
    <xf numFmtId="4" fontId="4" fillId="32" borderId="27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191" fontId="4" fillId="32" borderId="13" xfId="0" applyNumberFormat="1" applyFont="1" applyFill="1" applyBorder="1" applyAlignment="1">
      <alignment horizontal="center" vertical="center" wrapText="1"/>
    </xf>
    <xf numFmtId="179" fontId="4" fillId="32" borderId="15" xfId="0" applyNumberFormat="1" applyFont="1" applyFill="1" applyBorder="1" applyAlignment="1">
      <alignment horizontal="center" vertical="center" wrapText="1"/>
    </xf>
    <xf numFmtId="4" fontId="4" fillId="32" borderId="13" xfId="0" applyNumberFormat="1" applyFont="1" applyFill="1" applyBorder="1" applyAlignment="1">
      <alignment horizontal="center" vertical="center" wrapText="1"/>
    </xf>
    <xf numFmtId="0" fontId="4" fillId="32" borderId="27" xfId="54" applyFont="1" applyFill="1" applyBorder="1" applyAlignment="1">
      <alignment horizontal="center" vertical="center" wrapText="1"/>
      <protection/>
    </xf>
    <xf numFmtId="0" fontId="4" fillId="32" borderId="18" xfId="54" applyFont="1" applyFill="1" applyBorder="1" applyAlignment="1">
      <alignment horizontal="center" vertical="center" wrapText="1"/>
      <protection/>
    </xf>
    <xf numFmtId="3" fontId="4" fillId="32" borderId="18" xfId="54" applyNumberFormat="1" applyFont="1" applyFill="1" applyBorder="1" applyAlignment="1">
      <alignment horizontal="center" vertical="center" wrapText="1"/>
      <protection/>
    </xf>
    <xf numFmtId="4" fontId="4" fillId="32" borderId="18" xfId="54" applyNumberFormat="1" applyFont="1" applyFill="1" applyBorder="1" applyAlignment="1">
      <alignment horizontal="center" vertical="center" wrapText="1"/>
      <protection/>
    </xf>
    <xf numFmtId="179" fontId="4" fillId="32" borderId="18" xfId="54" applyNumberFormat="1" applyFont="1" applyFill="1" applyBorder="1" applyAlignment="1">
      <alignment horizontal="center" vertical="center" wrapText="1"/>
      <protection/>
    </xf>
    <xf numFmtId="191" fontId="4" fillId="32" borderId="18" xfId="54" applyNumberFormat="1" applyFont="1" applyFill="1" applyBorder="1" applyAlignment="1">
      <alignment horizontal="center" vertical="center" wrapText="1"/>
      <protection/>
    </xf>
    <xf numFmtId="0" fontId="4" fillId="32" borderId="35" xfId="54" applyFont="1" applyFill="1" applyBorder="1" applyAlignment="1">
      <alignment horizontal="center" vertical="center" wrapText="1"/>
      <protection/>
    </xf>
    <xf numFmtId="0" fontId="4" fillId="32" borderId="24" xfId="54" applyFont="1" applyFill="1" applyBorder="1" applyAlignment="1">
      <alignment horizontal="center" vertical="center" wrapText="1"/>
      <protection/>
    </xf>
    <xf numFmtId="0" fontId="4" fillId="32" borderId="25" xfId="54" applyFont="1" applyFill="1" applyBorder="1" applyAlignment="1">
      <alignment horizontal="center" vertical="center" wrapText="1"/>
      <protection/>
    </xf>
    <xf numFmtId="3" fontId="4" fillId="32" borderId="25" xfId="54" applyNumberFormat="1" applyFont="1" applyFill="1" applyBorder="1" applyAlignment="1">
      <alignment horizontal="center" vertical="center" wrapText="1"/>
      <protection/>
    </xf>
    <xf numFmtId="4" fontId="4" fillId="32" borderId="25" xfId="54" applyNumberFormat="1" applyFont="1" applyFill="1" applyBorder="1" applyAlignment="1">
      <alignment horizontal="center" vertical="center" wrapText="1"/>
      <protection/>
    </xf>
    <xf numFmtId="4" fontId="4" fillId="32" borderId="28" xfId="0" applyNumberFormat="1" applyFont="1" applyFill="1" applyBorder="1" applyAlignment="1">
      <alignment horizontal="center" vertical="center" wrapText="1"/>
    </xf>
    <xf numFmtId="179" fontId="4" fillId="32" borderId="25" xfId="54" applyNumberFormat="1" applyFont="1" applyFill="1" applyBorder="1" applyAlignment="1">
      <alignment horizontal="center" vertical="center" wrapText="1"/>
      <protection/>
    </xf>
    <xf numFmtId="191" fontId="4" fillId="32" borderId="25" xfId="54" applyNumberFormat="1" applyFont="1" applyFill="1" applyBorder="1" applyAlignment="1">
      <alignment horizontal="center" vertical="center" wrapText="1"/>
      <protection/>
    </xf>
    <xf numFmtId="0" fontId="4" fillId="32" borderId="28" xfId="54" applyFont="1" applyFill="1" applyBorder="1" applyAlignment="1">
      <alignment horizontal="center" vertical="center" wrapText="1"/>
      <protection/>
    </xf>
    <xf numFmtId="0" fontId="4" fillId="32" borderId="10" xfId="54" applyFont="1" applyFill="1" applyBorder="1" applyAlignment="1">
      <alignment horizontal="center" vertical="center" wrapText="1"/>
      <protection/>
    </xf>
    <xf numFmtId="0" fontId="4" fillId="32" borderId="11" xfId="54" applyFont="1" applyFill="1" applyBorder="1" applyAlignment="1">
      <alignment horizontal="center" vertical="center" wrapText="1"/>
      <protection/>
    </xf>
    <xf numFmtId="4" fontId="4" fillId="32" borderId="11" xfId="54" applyNumberFormat="1" applyFont="1" applyFill="1" applyBorder="1" applyAlignment="1">
      <alignment horizontal="center" vertical="center" wrapText="1"/>
      <protection/>
    </xf>
    <xf numFmtId="179" fontId="4" fillId="32" borderId="11" xfId="54" applyNumberFormat="1" applyFont="1" applyFill="1" applyBorder="1" applyAlignment="1">
      <alignment horizontal="center" vertical="center" wrapText="1"/>
      <protection/>
    </xf>
    <xf numFmtId="191" fontId="4" fillId="32" borderId="11" xfId="54" applyNumberFormat="1" applyFont="1" applyFill="1" applyBorder="1" applyAlignment="1">
      <alignment horizontal="center" vertical="center" wrapText="1"/>
      <protection/>
    </xf>
    <xf numFmtId="0" fontId="4" fillId="32" borderId="36" xfId="54" applyFont="1" applyFill="1" applyBorder="1" applyAlignment="1">
      <alignment horizontal="center" vertical="center" wrapText="1"/>
      <protection/>
    </xf>
    <xf numFmtId="0" fontId="4" fillId="32" borderId="18" xfId="0" applyNumberFormat="1" applyFont="1" applyFill="1" applyBorder="1" applyAlignment="1">
      <alignment horizontal="center" vertical="center" wrapText="1"/>
    </xf>
    <xf numFmtId="0" fontId="4" fillId="32" borderId="35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14" fontId="4" fillId="32" borderId="13" xfId="0" applyNumberFormat="1" applyFont="1" applyFill="1" applyBorder="1" applyAlignment="1">
      <alignment horizontal="center" vertical="center" wrapText="1"/>
    </xf>
    <xf numFmtId="0" fontId="4" fillId="32" borderId="38" xfId="0" applyFont="1" applyFill="1" applyBorder="1" applyAlignment="1">
      <alignment horizontal="center" vertical="center" wrapText="1"/>
    </xf>
    <xf numFmtId="4" fontId="4" fillId="32" borderId="33" xfId="0" applyNumberFormat="1" applyFont="1" applyFill="1" applyBorder="1" applyAlignment="1">
      <alignment horizontal="center" vertical="center" wrapText="1"/>
    </xf>
    <xf numFmtId="10" fontId="4" fillId="32" borderId="13" xfId="0" applyNumberFormat="1" applyFont="1" applyFill="1" applyBorder="1" applyAlignment="1">
      <alignment horizontal="center" vertical="center" wrapText="1"/>
    </xf>
    <xf numFmtId="4" fontId="4" fillId="32" borderId="39" xfId="0" applyNumberFormat="1" applyFont="1" applyFill="1" applyBorder="1" applyAlignment="1">
      <alignment horizontal="center" vertical="center" wrapText="1"/>
    </xf>
    <xf numFmtId="4" fontId="3" fillId="32" borderId="27" xfId="0" applyNumberFormat="1" applyFont="1" applyFill="1" applyBorder="1" applyAlignment="1">
      <alignment horizontal="center" vertical="center" wrapText="1"/>
    </xf>
    <xf numFmtId="10" fontId="3" fillId="32" borderId="18" xfId="0" applyNumberFormat="1" applyFont="1" applyFill="1" applyBorder="1" applyAlignment="1">
      <alignment horizontal="center" vertical="center" wrapText="1"/>
    </xf>
    <xf numFmtId="4" fontId="3" fillId="32" borderId="18" xfId="0" applyNumberFormat="1" applyFont="1" applyFill="1" applyBorder="1" applyAlignment="1">
      <alignment horizontal="center" vertical="center" wrapText="1"/>
    </xf>
    <xf numFmtId="4" fontId="3" fillId="32" borderId="19" xfId="0" applyNumberFormat="1" applyFont="1" applyFill="1" applyBorder="1" applyAlignment="1">
      <alignment horizontal="center" vertical="center" wrapText="1"/>
    </xf>
    <xf numFmtId="14" fontId="4" fillId="32" borderId="15" xfId="0" applyNumberFormat="1" applyFont="1" applyFill="1" applyBorder="1" applyAlignment="1">
      <alignment horizontal="center" vertical="center" wrapText="1"/>
    </xf>
    <xf numFmtId="0" fontId="4" fillId="32" borderId="40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4" xfId="54" applyFont="1" applyFill="1" applyBorder="1" applyAlignment="1">
      <alignment horizontal="center" vertical="center" wrapText="1"/>
      <protection/>
    </xf>
    <xf numFmtId="0" fontId="4" fillId="32" borderId="15" xfId="54" applyFont="1" applyFill="1" applyBorder="1" applyAlignment="1">
      <alignment horizontal="center" vertical="center" wrapText="1"/>
      <protection/>
    </xf>
    <xf numFmtId="4" fontId="4" fillId="32" borderId="15" xfId="54" applyNumberFormat="1" applyFont="1" applyFill="1" applyBorder="1" applyAlignment="1">
      <alignment horizontal="center" vertical="center" wrapText="1"/>
      <protection/>
    </xf>
    <xf numFmtId="179" fontId="4" fillId="32" borderId="15" xfId="54" applyNumberFormat="1" applyFont="1" applyFill="1" applyBorder="1" applyAlignment="1">
      <alignment horizontal="center" vertical="center" wrapText="1"/>
      <protection/>
    </xf>
    <xf numFmtId="191" fontId="4" fillId="32" borderId="15" xfId="54" applyNumberFormat="1" applyFont="1" applyFill="1" applyBorder="1" applyAlignment="1">
      <alignment horizontal="center" vertical="center" wrapText="1"/>
      <protection/>
    </xf>
    <xf numFmtId="0" fontId="4" fillId="32" borderId="40" xfId="54" applyFont="1" applyFill="1" applyBorder="1" applyAlignment="1">
      <alignment horizontal="center" vertical="center" wrapText="1"/>
      <protection/>
    </xf>
    <xf numFmtId="3" fontId="4" fillId="32" borderId="21" xfId="54" applyNumberFormat="1" applyFont="1" applyFill="1" applyBorder="1" applyAlignment="1">
      <alignment horizontal="center" vertical="center" wrapText="1"/>
      <protection/>
    </xf>
    <xf numFmtId="0" fontId="4" fillId="32" borderId="20" xfId="54" applyFont="1" applyFill="1" applyBorder="1" applyAlignment="1">
      <alignment horizontal="center" vertical="center" wrapText="1"/>
      <protection/>
    </xf>
    <xf numFmtId="0" fontId="4" fillId="32" borderId="21" xfId="54" applyFont="1" applyFill="1" applyBorder="1" applyAlignment="1">
      <alignment horizontal="center" vertical="center" wrapText="1"/>
      <protection/>
    </xf>
    <xf numFmtId="4" fontId="4" fillId="32" borderId="21" xfId="54" applyNumberFormat="1" applyFont="1" applyFill="1" applyBorder="1" applyAlignment="1">
      <alignment horizontal="center" vertical="center" wrapText="1"/>
      <protection/>
    </xf>
    <xf numFmtId="179" fontId="4" fillId="32" borderId="21" xfId="54" applyNumberFormat="1" applyFont="1" applyFill="1" applyBorder="1" applyAlignment="1">
      <alignment horizontal="center" vertical="center" wrapText="1"/>
      <protection/>
    </xf>
    <xf numFmtId="191" fontId="4" fillId="32" borderId="21" xfId="54" applyNumberFormat="1" applyFont="1" applyFill="1" applyBorder="1" applyAlignment="1">
      <alignment horizontal="center" vertical="center" wrapText="1"/>
      <protection/>
    </xf>
    <xf numFmtId="0" fontId="4" fillId="32" borderId="26" xfId="54" applyFont="1" applyFill="1" applyBorder="1" applyAlignment="1">
      <alignment horizontal="center" vertical="center" wrapText="1"/>
      <protection/>
    </xf>
    <xf numFmtId="4" fontId="4" fillId="32" borderId="41" xfId="0" applyNumberFormat="1" applyFont="1" applyFill="1" applyBorder="1" applyAlignment="1">
      <alignment horizontal="center" vertical="center" wrapText="1"/>
    </xf>
    <xf numFmtId="4" fontId="4" fillId="32" borderId="42" xfId="0" applyNumberFormat="1" applyFont="1" applyFill="1" applyBorder="1" applyAlignment="1">
      <alignment horizontal="center" vertical="center" wrapText="1"/>
    </xf>
    <xf numFmtId="4" fontId="4" fillId="32" borderId="35" xfId="0" applyNumberFormat="1" applyFont="1" applyFill="1" applyBorder="1" applyAlignment="1">
      <alignment horizontal="center" vertical="center" wrapText="1"/>
    </xf>
    <xf numFmtId="3" fontId="4" fillId="32" borderId="13" xfId="0" applyNumberFormat="1" applyFont="1" applyFill="1" applyBorder="1" applyAlignment="1">
      <alignment horizontal="center" vertical="center" wrapText="1"/>
    </xf>
    <xf numFmtId="4" fontId="4" fillId="32" borderId="43" xfId="0" applyNumberFormat="1" applyFont="1" applyFill="1" applyBorder="1" applyAlignment="1">
      <alignment horizontal="center" vertical="center" wrapText="1"/>
    </xf>
    <xf numFmtId="4" fontId="4" fillId="32" borderId="44" xfId="0" applyNumberFormat="1" applyFont="1" applyFill="1" applyBorder="1" applyAlignment="1">
      <alignment horizontal="center" vertical="center" wrapText="1"/>
    </xf>
    <xf numFmtId="10" fontId="4" fillId="32" borderId="22" xfId="0" applyNumberFormat="1" applyFont="1" applyFill="1" applyBorder="1" applyAlignment="1">
      <alignment horizontal="center" vertical="center" wrapText="1"/>
    </xf>
    <xf numFmtId="0" fontId="4" fillId="32" borderId="41" xfId="0" applyFont="1" applyFill="1" applyBorder="1" applyAlignment="1">
      <alignment horizontal="center" vertical="center" wrapText="1"/>
    </xf>
    <xf numFmtId="179" fontId="4" fillId="32" borderId="18" xfId="0" applyNumberFormat="1" applyFont="1" applyFill="1" applyBorder="1" applyAlignment="1">
      <alignment horizontal="center" vertical="center" wrapText="1"/>
    </xf>
    <xf numFmtId="179" fontId="4" fillId="32" borderId="21" xfId="0" applyNumberFormat="1" applyFont="1" applyFill="1" applyBorder="1" applyAlignment="1">
      <alignment horizontal="center" vertical="center" wrapText="1"/>
    </xf>
    <xf numFmtId="0" fontId="4" fillId="32" borderId="39" xfId="0" applyFont="1" applyFill="1" applyBorder="1" applyAlignment="1">
      <alignment horizontal="center" vertical="center" wrapText="1"/>
    </xf>
    <xf numFmtId="4" fontId="4" fillId="32" borderId="30" xfId="0" applyNumberFormat="1" applyFont="1" applyFill="1" applyBorder="1" applyAlignment="1">
      <alignment horizontal="center" vertical="center" wrapText="1"/>
    </xf>
    <xf numFmtId="10" fontId="4" fillId="32" borderId="31" xfId="0" applyNumberFormat="1" applyFont="1" applyFill="1" applyBorder="1" applyAlignment="1">
      <alignment horizontal="center" vertical="center" wrapText="1"/>
    </xf>
    <xf numFmtId="4" fontId="4" fillId="32" borderId="31" xfId="0" applyNumberFormat="1" applyFont="1" applyFill="1" applyBorder="1" applyAlignment="1">
      <alignment horizontal="center" vertical="center" wrapText="1"/>
    </xf>
    <xf numFmtId="4" fontId="4" fillId="32" borderId="32" xfId="0" applyNumberFormat="1" applyFont="1" applyFill="1" applyBorder="1" applyAlignment="1">
      <alignment horizontal="center" vertical="center" wrapText="1"/>
    </xf>
    <xf numFmtId="3" fontId="4" fillId="32" borderId="15" xfId="54" applyNumberFormat="1" applyFont="1" applyFill="1" applyBorder="1" applyAlignment="1">
      <alignment horizontal="center" vertical="center" wrapText="1"/>
      <protection/>
    </xf>
    <xf numFmtId="14" fontId="4" fillId="32" borderId="15" xfId="54" applyNumberFormat="1" applyFont="1" applyFill="1" applyBorder="1" applyAlignment="1">
      <alignment horizontal="center" vertical="center" wrapText="1"/>
      <protection/>
    </xf>
    <xf numFmtId="0" fontId="4" fillId="32" borderId="16" xfId="54" applyFont="1" applyFill="1" applyBorder="1" applyAlignment="1">
      <alignment horizontal="center" vertical="center" wrapText="1"/>
      <protection/>
    </xf>
    <xf numFmtId="3" fontId="4" fillId="32" borderId="11" xfId="54" applyNumberFormat="1" applyFont="1" applyFill="1" applyBorder="1" applyAlignment="1">
      <alignment horizontal="center" vertical="center" wrapText="1"/>
      <protection/>
    </xf>
    <xf numFmtId="14" fontId="4" fillId="32" borderId="11" xfId="54" applyNumberFormat="1" applyFont="1" applyFill="1" applyBorder="1" applyAlignment="1">
      <alignment horizontal="center" vertical="center" wrapText="1"/>
      <protection/>
    </xf>
    <xf numFmtId="0" fontId="4" fillId="32" borderId="12" xfId="54" applyFont="1" applyFill="1" applyBorder="1" applyAlignment="1">
      <alignment horizontal="center" vertical="center" wrapText="1"/>
      <protection/>
    </xf>
    <xf numFmtId="0" fontId="4" fillId="32" borderId="44" xfId="0" applyFont="1" applyFill="1" applyBorder="1" applyAlignment="1">
      <alignment horizontal="center" vertical="center" wrapText="1"/>
    </xf>
    <xf numFmtId="0" fontId="4" fillId="32" borderId="45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3" fontId="4" fillId="32" borderId="22" xfId="0" applyNumberFormat="1" applyFont="1" applyFill="1" applyBorder="1" applyAlignment="1">
      <alignment horizontal="center" vertical="center" wrapText="1"/>
    </xf>
    <xf numFmtId="14" fontId="4" fillId="32" borderId="22" xfId="0" applyNumberFormat="1" applyFont="1" applyFill="1" applyBorder="1" applyAlignment="1">
      <alignment horizontal="center" vertical="center" wrapText="1"/>
    </xf>
    <xf numFmtId="191" fontId="4" fillId="32" borderId="22" xfId="0" applyNumberFormat="1" applyFont="1" applyFill="1" applyBorder="1" applyAlignment="1">
      <alignment horizontal="center" vertical="center" wrapText="1"/>
    </xf>
    <xf numFmtId="0" fontId="4" fillId="32" borderId="46" xfId="0" applyFont="1" applyFill="1" applyBorder="1" applyAlignment="1">
      <alignment horizontal="center" vertical="center" wrapText="1"/>
    </xf>
    <xf numFmtId="4" fontId="3" fillId="32" borderId="37" xfId="0" applyNumberFormat="1" applyFont="1" applyFill="1" applyBorder="1" applyAlignment="1">
      <alignment horizontal="center" vertical="center" wrapText="1"/>
    </xf>
    <xf numFmtId="0" fontId="4" fillId="32" borderId="47" xfId="0" applyFont="1" applyFill="1" applyBorder="1" applyAlignment="1">
      <alignment horizontal="center" vertical="center" wrapText="1"/>
    </xf>
    <xf numFmtId="0" fontId="4" fillId="32" borderId="48" xfId="0" applyFont="1" applyFill="1" applyBorder="1" applyAlignment="1">
      <alignment horizontal="center" vertical="center" wrapText="1"/>
    </xf>
    <xf numFmtId="0" fontId="4" fillId="32" borderId="49" xfId="0" applyFont="1" applyFill="1" applyBorder="1" applyAlignment="1">
      <alignment horizontal="center" vertical="center" wrapText="1"/>
    </xf>
    <xf numFmtId="0" fontId="4" fillId="32" borderId="50" xfId="0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 horizontal="center" vertical="center" wrapText="1"/>
    </xf>
    <xf numFmtId="4" fontId="4" fillId="32" borderId="34" xfId="0" applyNumberFormat="1" applyFont="1" applyFill="1" applyBorder="1" applyAlignment="1">
      <alignment horizontal="center" vertical="center" wrapText="1"/>
    </xf>
    <xf numFmtId="14" fontId="4" fillId="32" borderId="34" xfId="0" applyNumberFormat="1" applyFont="1" applyFill="1" applyBorder="1" applyAlignment="1">
      <alignment horizontal="center" vertical="center" wrapText="1"/>
    </xf>
    <xf numFmtId="191" fontId="4" fillId="32" borderId="34" xfId="0" applyNumberFormat="1" applyFont="1" applyFill="1" applyBorder="1" applyAlignment="1">
      <alignment horizontal="center" vertical="center" wrapText="1"/>
    </xf>
    <xf numFmtId="0" fontId="4" fillId="32" borderId="51" xfId="0" applyFont="1" applyFill="1" applyBorder="1" applyAlignment="1">
      <alignment horizontal="center" vertical="center" wrapText="1"/>
    </xf>
    <xf numFmtId="0" fontId="4" fillId="32" borderId="29" xfId="54" applyFont="1" applyFill="1" applyBorder="1" applyAlignment="1">
      <alignment horizontal="center" vertical="center" wrapText="1"/>
      <protection/>
    </xf>
    <xf numFmtId="14" fontId="4" fillId="32" borderId="25" xfId="54" applyNumberFormat="1" applyFont="1" applyFill="1" applyBorder="1" applyAlignment="1">
      <alignment horizontal="center" vertical="center" wrapText="1"/>
      <protection/>
    </xf>
    <xf numFmtId="1" fontId="4" fillId="32" borderId="25" xfId="0" applyNumberFormat="1" applyFont="1" applyFill="1" applyBorder="1" applyAlignment="1">
      <alignment horizontal="center" vertical="center" wrapText="1"/>
    </xf>
    <xf numFmtId="14" fontId="4" fillId="32" borderId="28" xfId="0" applyNumberFormat="1" applyFont="1" applyFill="1" applyBorder="1" applyAlignment="1">
      <alignment horizontal="center" vertical="center" wrapText="1"/>
    </xf>
    <xf numFmtId="1" fontId="4" fillId="32" borderId="11" xfId="0" applyNumberFormat="1" applyFont="1" applyFill="1" applyBorder="1" applyAlignment="1">
      <alignment horizontal="center" vertical="center" wrapText="1"/>
    </xf>
    <xf numFmtId="1" fontId="4" fillId="32" borderId="0" xfId="0" applyNumberFormat="1" applyFont="1" applyFill="1" applyBorder="1" applyAlignment="1">
      <alignment horizontal="center" vertical="center" wrapText="1"/>
    </xf>
    <xf numFmtId="3" fontId="4" fillId="32" borderId="0" xfId="0" applyNumberFormat="1" applyFont="1" applyFill="1" applyBorder="1" applyAlignment="1">
      <alignment horizontal="center" vertical="center" wrapText="1"/>
    </xf>
    <xf numFmtId="4" fontId="4" fillId="32" borderId="0" xfId="54" applyNumberFormat="1" applyFont="1" applyFill="1" applyBorder="1" applyAlignment="1">
      <alignment horizontal="center" vertical="center" wrapText="1"/>
      <protection/>
    </xf>
    <xf numFmtId="14" fontId="4" fillId="32" borderId="0" xfId="0" applyNumberFormat="1" applyFont="1" applyFill="1" applyBorder="1" applyAlignment="1">
      <alignment horizontal="center" vertical="center" wrapText="1"/>
    </xf>
    <xf numFmtId="191" fontId="4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left" vertical="center" wrapText="1"/>
    </xf>
    <xf numFmtId="4" fontId="4" fillId="32" borderId="0" xfId="0" applyNumberFormat="1" applyFont="1" applyFill="1" applyAlignment="1">
      <alignment horizontal="center" vertical="center" wrapText="1"/>
    </xf>
    <xf numFmtId="10" fontId="4" fillId="32" borderId="0" xfId="0" applyNumberFormat="1" applyFont="1" applyFill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3" fontId="53" fillId="32" borderId="0" xfId="0" applyNumberFormat="1" applyFont="1" applyFill="1" applyBorder="1" applyAlignment="1">
      <alignment horizontal="center" vertical="center" wrapText="1"/>
    </xf>
    <xf numFmtId="4" fontId="53" fillId="32" borderId="0" xfId="0" applyNumberFormat="1" applyFont="1" applyFill="1" applyBorder="1" applyAlignment="1">
      <alignment horizontal="center" vertical="center" wrapText="1"/>
    </xf>
    <xf numFmtId="191" fontId="53" fillId="32" borderId="0" xfId="0" applyNumberFormat="1" applyFont="1" applyFill="1" applyBorder="1" applyAlignment="1">
      <alignment horizontal="center" vertical="center" wrapText="1"/>
    </xf>
    <xf numFmtId="4" fontId="55" fillId="32" borderId="0" xfId="0" applyNumberFormat="1" applyFont="1" applyFill="1" applyAlignment="1">
      <alignment/>
    </xf>
    <xf numFmtId="10" fontId="53" fillId="32" borderId="0" xfId="0" applyNumberFormat="1" applyFont="1" applyFill="1" applyAlignment="1">
      <alignment horizontal="center" vertical="center" wrapText="1"/>
    </xf>
    <xf numFmtId="4" fontId="53" fillId="32" borderId="0" xfId="0" applyNumberFormat="1" applyFont="1" applyFill="1" applyAlignment="1">
      <alignment horizontal="center" vertical="center" wrapText="1"/>
    </xf>
    <xf numFmtId="0" fontId="53" fillId="32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191" fontId="56" fillId="32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3" fontId="9" fillId="32" borderId="0" xfId="0" applyNumberFormat="1" applyFont="1" applyFill="1" applyBorder="1" applyAlignment="1">
      <alignment horizontal="center" vertical="center" wrapText="1"/>
    </xf>
    <xf numFmtId="4" fontId="9" fillId="32" borderId="0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Alignment="1">
      <alignment horizontal="center" wrapText="1"/>
    </xf>
    <xf numFmtId="0" fontId="56" fillId="32" borderId="0" xfId="0" applyFont="1" applyFill="1" applyBorder="1" applyAlignment="1">
      <alignment horizontal="center" vertical="center" wrapText="1"/>
    </xf>
    <xf numFmtId="0" fontId="57" fillId="32" borderId="0" xfId="0" applyFont="1" applyFill="1" applyBorder="1" applyAlignment="1">
      <alignment horizontal="center" vertical="center" wrapText="1"/>
    </xf>
    <xf numFmtId="3" fontId="56" fillId="32" borderId="0" xfId="0" applyNumberFormat="1" applyFont="1" applyFill="1" applyBorder="1" applyAlignment="1">
      <alignment horizontal="center" vertical="center" wrapText="1"/>
    </xf>
    <xf numFmtId="4" fontId="56" fillId="32" borderId="0" xfId="0" applyNumberFormat="1" applyFont="1" applyFill="1" applyBorder="1" applyAlignment="1">
      <alignment horizontal="center" vertical="center" wrapText="1"/>
    </xf>
    <xf numFmtId="10" fontId="56" fillId="32" borderId="0" xfId="0" applyNumberFormat="1" applyFont="1" applyFill="1" applyAlignment="1">
      <alignment horizontal="center" vertical="center" wrapText="1"/>
    </xf>
    <xf numFmtId="4" fontId="56" fillId="32" borderId="0" xfId="0" applyNumberFormat="1" applyFont="1" applyFill="1" applyAlignment="1">
      <alignment horizontal="center" vertical="center" wrapText="1"/>
    </xf>
    <xf numFmtId="0" fontId="56" fillId="32" borderId="0" xfId="0" applyFont="1" applyFill="1" applyAlignment="1">
      <alignment horizontal="center" vertical="center" wrapText="1"/>
    </xf>
    <xf numFmtId="0" fontId="10" fillId="32" borderId="0" xfId="0" applyFont="1" applyFill="1" applyBorder="1" applyAlignment="1">
      <alignment horizontal="center" wrapText="1"/>
    </xf>
    <xf numFmtId="0" fontId="9" fillId="32" borderId="0" xfId="0" applyFont="1" applyFill="1" applyBorder="1" applyAlignment="1">
      <alignment horizontal="center" wrapText="1"/>
    </xf>
    <xf numFmtId="0" fontId="9" fillId="32" borderId="0" xfId="0" applyFont="1" applyFill="1" applyBorder="1" applyAlignment="1">
      <alignment horizontal="center" vertical="center" wrapText="1"/>
    </xf>
    <xf numFmtId="4" fontId="3" fillId="32" borderId="48" xfId="0" applyNumberFormat="1" applyFont="1" applyFill="1" applyBorder="1" applyAlignment="1">
      <alignment horizontal="center" vertical="center" wrapText="1"/>
    </xf>
    <xf numFmtId="4" fontId="3" fillId="32" borderId="34" xfId="0" applyNumberFormat="1" applyFont="1" applyFill="1" applyBorder="1" applyAlignment="1">
      <alignment horizontal="center" vertical="center" wrapText="1"/>
    </xf>
    <xf numFmtId="4" fontId="3" fillId="32" borderId="52" xfId="0" applyNumberFormat="1" applyFont="1" applyFill="1" applyBorder="1" applyAlignment="1">
      <alignment horizontal="center" vertical="center" wrapText="1"/>
    </xf>
    <xf numFmtId="4" fontId="3" fillId="32" borderId="33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4" fontId="3" fillId="32" borderId="39" xfId="0" applyNumberFormat="1" applyFont="1" applyFill="1" applyBorder="1" applyAlignment="1">
      <alignment horizontal="center" vertical="center" wrapText="1"/>
    </xf>
    <xf numFmtId="4" fontId="3" fillId="32" borderId="0" xfId="0" applyNumberFormat="1" applyFont="1" applyFill="1" applyBorder="1" applyAlignment="1">
      <alignment horizontal="center" vertical="center" wrapText="1"/>
    </xf>
    <xf numFmtId="4" fontId="3" fillId="32" borderId="15" xfId="0" applyNumberFormat="1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48" xfId="54" applyFont="1" applyFill="1" applyBorder="1" applyAlignment="1">
      <alignment horizontal="center" vertical="center" wrapText="1"/>
      <protection/>
    </xf>
    <xf numFmtId="0" fontId="3" fillId="32" borderId="34" xfId="54" applyFont="1" applyFill="1" applyBorder="1" applyAlignment="1">
      <alignment horizontal="center" vertical="center" wrapText="1"/>
      <protection/>
    </xf>
    <xf numFmtId="0" fontId="3" fillId="32" borderId="52" xfId="54" applyFont="1" applyFill="1" applyBorder="1" applyAlignment="1">
      <alignment horizontal="center" vertical="center" wrapText="1"/>
      <protection/>
    </xf>
    <xf numFmtId="0" fontId="8" fillId="32" borderId="0" xfId="0" applyFont="1" applyFill="1" applyBorder="1" applyAlignment="1">
      <alignment horizontal="left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53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0" fontId="3" fillId="32" borderId="58" xfId="0" applyFont="1" applyFill="1" applyBorder="1" applyAlignment="1">
      <alignment horizontal="center" vertical="center" wrapText="1"/>
    </xf>
    <xf numFmtId="4" fontId="3" fillId="32" borderId="15" xfId="0" applyNumberFormat="1" applyFont="1" applyFill="1" applyBorder="1" applyAlignment="1">
      <alignment horizontal="center" vertical="center" wrapText="1"/>
    </xf>
    <xf numFmtId="4" fontId="3" fillId="32" borderId="21" xfId="0" applyNumberFormat="1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3" fillId="32" borderId="52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191" fontId="3" fillId="32" borderId="40" xfId="0" applyNumberFormat="1" applyFont="1" applyFill="1" applyBorder="1" applyAlignment="1">
      <alignment horizontal="center" vertical="center" wrapText="1"/>
    </xf>
    <xf numFmtId="191" fontId="3" fillId="32" borderId="59" xfId="0" applyNumberFormat="1" applyFont="1" applyFill="1" applyBorder="1" applyAlignment="1">
      <alignment horizontal="center" vertical="center" wrapText="1"/>
    </xf>
    <xf numFmtId="4" fontId="3" fillId="32" borderId="57" xfId="0" applyNumberFormat="1" applyFont="1" applyFill="1" applyBorder="1" applyAlignment="1">
      <alignment horizontal="center" vertical="center" wrapText="1"/>
    </xf>
    <xf numFmtId="4" fontId="3" fillId="32" borderId="58" xfId="0" applyNumberFormat="1" applyFont="1" applyFill="1" applyBorder="1" applyAlignment="1">
      <alignment horizontal="center" vertical="center" wrapText="1"/>
    </xf>
    <xf numFmtId="4" fontId="3" fillId="32" borderId="60" xfId="0" applyNumberFormat="1" applyFont="1" applyFill="1" applyBorder="1" applyAlignment="1">
      <alignment horizontal="center" vertical="center" wrapText="1"/>
    </xf>
    <xf numFmtId="4" fontId="3" fillId="32" borderId="61" xfId="0" applyNumberFormat="1" applyFont="1" applyFill="1" applyBorder="1" applyAlignment="1">
      <alignment horizontal="center" vertical="center" wrapText="1"/>
    </xf>
    <xf numFmtId="4" fontId="3" fillId="32" borderId="0" xfId="0" applyNumberFormat="1" applyFont="1" applyFill="1" applyBorder="1" applyAlignment="1">
      <alignment horizontal="center" vertical="center" wrapText="1"/>
    </xf>
    <xf numFmtId="4" fontId="3" fillId="32" borderId="62" xfId="0" applyNumberFormat="1" applyFont="1" applyFill="1" applyBorder="1" applyAlignment="1">
      <alignment horizontal="center" vertical="center" wrapText="1"/>
    </xf>
    <xf numFmtId="4" fontId="3" fillId="32" borderId="63" xfId="0" applyNumberFormat="1" applyFont="1" applyFill="1" applyBorder="1" applyAlignment="1">
      <alignment horizontal="center" vertical="center" wrapText="1"/>
    </xf>
    <xf numFmtId="4" fontId="3" fillId="32" borderId="47" xfId="0" applyNumberFormat="1" applyFont="1" applyFill="1" applyBorder="1" applyAlignment="1">
      <alignment horizontal="center" vertical="center" wrapText="1"/>
    </xf>
    <xf numFmtId="4" fontId="3" fillId="32" borderId="64" xfId="0" applyNumberFormat="1" applyFont="1" applyFill="1" applyBorder="1" applyAlignment="1">
      <alignment horizontal="center" vertical="center" wrapText="1"/>
    </xf>
    <xf numFmtId="4" fontId="3" fillId="32" borderId="24" xfId="0" applyNumberFormat="1" applyFont="1" applyFill="1" applyBorder="1" applyAlignment="1">
      <alignment horizontal="center" vertical="center" wrapText="1"/>
    </xf>
    <xf numFmtId="4" fontId="3" fillId="32" borderId="25" xfId="0" applyNumberFormat="1" applyFont="1" applyFill="1" applyBorder="1" applyAlignment="1">
      <alignment horizontal="center" vertical="center" wrapText="1"/>
    </xf>
    <xf numFmtId="4" fontId="3" fillId="32" borderId="29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3" fontId="3" fillId="32" borderId="15" xfId="0" applyNumberFormat="1" applyFont="1" applyFill="1" applyBorder="1" applyAlignment="1">
      <alignment horizontal="center" vertical="center" wrapText="1"/>
    </xf>
    <xf numFmtId="3" fontId="3" fillId="32" borderId="21" xfId="0" applyNumberFormat="1" applyFont="1" applyFill="1" applyBorder="1" applyAlignment="1">
      <alignment horizontal="center" vertical="center" wrapText="1"/>
    </xf>
    <xf numFmtId="0" fontId="3" fillId="32" borderId="33" xfId="54" applyFont="1" applyFill="1" applyBorder="1" applyAlignment="1">
      <alignment horizontal="center" vertical="center" wrapText="1"/>
      <protection/>
    </xf>
    <xf numFmtId="0" fontId="3" fillId="32" borderId="13" xfId="54" applyFont="1" applyFill="1" applyBorder="1" applyAlignment="1">
      <alignment horizontal="center" vertical="center" wrapText="1"/>
      <protection/>
    </xf>
    <xf numFmtId="0" fontId="3" fillId="32" borderId="38" xfId="54" applyFont="1" applyFill="1" applyBorder="1" applyAlignment="1">
      <alignment horizontal="center" vertical="center" wrapText="1"/>
      <protection/>
    </xf>
    <xf numFmtId="0" fontId="3" fillId="32" borderId="65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30" xfId="54" applyFont="1" applyFill="1" applyBorder="1" applyAlignment="1">
      <alignment horizontal="center" vertical="center" wrapText="1"/>
      <protection/>
    </xf>
    <xf numFmtId="0" fontId="3" fillId="32" borderId="31" xfId="54" applyFont="1" applyFill="1" applyBorder="1" applyAlignment="1">
      <alignment horizontal="center" vertical="center" wrapText="1"/>
      <protection/>
    </xf>
    <xf numFmtId="0" fontId="3" fillId="32" borderId="54" xfId="54" applyFont="1" applyFill="1" applyBorder="1" applyAlignment="1">
      <alignment horizontal="center" vertical="center" wrapText="1"/>
      <protection/>
    </xf>
    <xf numFmtId="4" fontId="3" fillId="32" borderId="66" xfId="0" applyNumberFormat="1" applyFont="1" applyFill="1" applyBorder="1" applyAlignment="1">
      <alignment horizontal="center" vertical="center" wrapText="1"/>
    </xf>
    <xf numFmtId="4" fontId="3" fillId="32" borderId="67" xfId="0" applyNumberFormat="1" applyFont="1" applyFill="1" applyBorder="1" applyAlignment="1">
      <alignment horizontal="center" vertical="center" wrapText="1"/>
    </xf>
    <xf numFmtId="4" fontId="3" fillId="32" borderId="68" xfId="0" applyNumberFormat="1" applyFont="1" applyFill="1" applyBorder="1" applyAlignment="1">
      <alignment horizontal="center" vertical="center" wrapText="1"/>
    </xf>
    <xf numFmtId="0" fontId="3" fillId="32" borderId="69" xfId="0" applyFont="1" applyFill="1" applyBorder="1" applyAlignment="1">
      <alignment horizontal="center" vertical="center" wrapText="1"/>
    </xf>
    <xf numFmtId="0" fontId="3" fillId="32" borderId="70" xfId="0" applyFont="1" applyFill="1" applyBorder="1" applyAlignment="1">
      <alignment horizontal="center" vertical="center" wrapText="1"/>
    </xf>
    <xf numFmtId="4" fontId="3" fillId="32" borderId="71" xfId="0" applyNumberFormat="1" applyFont="1" applyFill="1" applyBorder="1" applyAlignment="1">
      <alignment horizontal="center" vertical="center" wrapText="1"/>
    </xf>
    <xf numFmtId="4" fontId="3" fillId="32" borderId="72" xfId="0" applyNumberFormat="1" applyFont="1" applyFill="1" applyBorder="1" applyAlignment="1">
      <alignment horizontal="center" vertical="center" wrapText="1"/>
    </xf>
    <xf numFmtId="4" fontId="3" fillId="32" borderId="73" xfId="0" applyNumberFormat="1" applyFont="1" applyFill="1" applyBorder="1" applyAlignment="1">
      <alignment horizontal="center" vertical="center" wrapText="1"/>
    </xf>
    <xf numFmtId="14" fontId="3" fillId="32" borderId="33" xfId="0" applyNumberFormat="1" applyFont="1" applyFill="1" applyBorder="1" applyAlignment="1">
      <alignment horizontal="center" vertical="center" wrapText="1"/>
    </xf>
    <xf numFmtId="14" fontId="3" fillId="32" borderId="38" xfId="0" applyNumberFormat="1" applyFont="1" applyFill="1" applyBorder="1" applyAlignment="1">
      <alignment horizontal="center" vertical="center" wrapText="1"/>
    </xf>
    <xf numFmtId="4" fontId="3" fillId="32" borderId="33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4" fontId="3" fillId="32" borderId="39" xfId="0" applyNumberFormat="1" applyFont="1" applyFill="1" applyBorder="1" applyAlignment="1">
      <alignment horizontal="center" vertical="center" wrapText="1"/>
    </xf>
    <xf numFmtId="4" fontId="3" fillId="32" borderId="48" xfId="0" applyNumberFormat="1" applyFont="1" applyFill="1" applyBorder="1" applyAlignment="1">
      <alignment horizontal="center" vertical="center" wrapText="1"/>
    </xf>
    <xf numFmtId="4" fontId="3" fillId="32" borderId="34" xfId="0" applyNumberFormat="1" applyFont="1" applyFill="1" applyBorder="1" applyAlignment="1">
      <alignment horizontal="center" vertical="center" wrapText="1"/>
    </xf>
    <xf numFmtId="4" fontId="3" fillId="32" borderId="52" xfId="0" applyNumberFormat="1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4" fontId="3" fillId="32" borderId="20" xfId="0" applyNumberFormat="1" applyFont="1" applyFill="1" applyBorder="1" applyAlignment="1">
      <alignment horizontal="center" vertical="center" wrapText="1"/>
    </xf>
    <xf numFmtId="4" fontId="3" fillId="32" borderId="23" xfId="0" applyNumberFormat="1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wrapText="1"/>
    </xf>
    <xf numFmtId="0" fontId="10" fillId="32" borderId="0" xfId="0" applyFont="1" applyFill="1" applyBorder="1" applyAlignment="1">
      <alignment horizontal="center" wrapText="1"/>
    </xf>
    <xf numFmtId="14" fontId="3" fillId="32" borderId="48" xfId="0" applyNumberFormat="1" applyFont="1" applyFill="1" applyBorder="1" applyAlignment="1">
      <alignment horizontal="center" vertical="center" wrapText="1"/>
    </xf>
    <xf numFmtId="14" fontId="3" fillId="32" borderId="51" xfId="0" applyNumberFormat="1" applyFont="1" applyFill="1" applyBorder="1" applyAlignment="1">
      <alignment horizontal="center" vertical="center" wrapText="1"/>
    </xf>
    <xf numFmtId="4" fontId="53" fillId="32" borderId="11" xfId="54" applyNumberFormat="1" applyFont="1" applyFill="1" applyBorder="1" applyAlignment="1">
      <alignment horizontal="center" vertical="center" wrapText="1"/>
      <protection/>
    </xf>
    <xf numFmtId="3" fontId="53" fillId="32" borderId="11" xfId="54" applyNumberFormat="1" applyFont="1" applyFill="1" applyBorder="1" applyAlignment="1">
      <alignment horizontal="center" vertical="center" wrapText="1"/>
      <protection/>
    </xf>
    <xf numFmtId="0" fontId="53" fillId="32" borderId="25" xfId="0" applyFon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Documents%20and%20Settings/pgalar/Ustawienia%20lokalne/Temporary%20Internet%20Files/OLKA8/UM/POLISY-skany/1polisa.tif" TargetMode="External" /><Relationship Id="rId2" Type="http://schemas.openxmlformats.org/officeDocument/2006/relationships/hyperlink" Target="..\..\..\..\..\..\..\Documents%20and%20Settings\pgalar\Ustawienia%20lokalne\Temporary%20Internet%20Files\OLKA8\UM\POLISY-skany\7polisa.tif" TargetMode="External" /><Relationship Id="rId3" Type="http://schemas.openxmlformats.org/officeDocument/2006/relationships/hyperlink" Target="../../../../../../../Documents%20and%20Settings/pgalar/Ustawienia%20lokalne/Temporary%20Internet%20Files/OLKA8/UM/POLISY-skany/7polisa.tif" TargetMode="External" /><Relationship Id="rId4" Type="http://schemas.openxmlformats.org/officeDocument/2006/relationships/hyperlink" Target="..\..\..\..\..\..\..\Documents%20and%20Settings\pgalar\Ustawienia%20lokalne\Temporary%20Internet%20Files\OLKA8\POTWIERDZENIA%20UBEZP\10potwierdzenie.tif" TargetMode="External" /><Relationship Id="rId5" Type="http://schemas.openxmlformats.org/officeDocument/2006/relationships/hyperlink" Target="..\..\..\..\..\..\..\Documents%20and%20Settings\pgalar\Ustawienia%20lokalne\Temporary%20Internet%20Files\OLKA8\POTWIERDZENIA%20UBEZP\25polisa.tif" TargetMode="External" /><Relationship Id="rId6" Type="http://schemas.openxmlformats.org/officeDocument/2006/relationships/hyperlink" Target="../../../../../../../Documents%20and%20Settings/pgalar/Ustawienia%20lokalne/Temporary%20Internet%20Files/OLKA8/POTWIERDZENIA%20UBEZP/ZS%204241P.tif" TargetMode="External" /><Relationship Id="rId7" Type="http://schemas.openxmlformats.org/officeDocument/2006/relationships/hyperlink" Target="../../../../../../../Documents%20and%20Settings/pgalar/Ustawienia%20lokalne/Temporary%20Internet%20Files/OLKA8/POTWIERDZENIA%20UBEZP/ZS%201199L.tif" TargetMode="External" /><Relationship Id="rId8" Type="http://schemas.openxmlformats.org/officeDocument/2006/relationships/hyperlink" Target="../../../../../../../Documents%20and%20Settings/pgalar/Ustawienia%20lokalne/Temporary%20Internet%20Files/OLKA8/POTWIERDZENIA%20UBEZP/ZS%201355E.pdf" TargetMode="External" /><Relationship Id="rId9" Type="http://schemas.openxmlformats.org/officeDocument/2006/relationships/hyperlink" Target="../../../../../../../Documents%20and%20Settings/pgalar/Ustawienia%20lokalne/Temporary%20Internet%20Files/OLKA8/UM/POLISY-skany/ZS%203200K.pdf" TargetMode="External" /><Relationship Id="rId10" Type="http://schemas.openxmlformats.org/officeDocument/2006/relationships/hyperlink" Target="..\..\..\..\..\..\..\Documents%20and%20Settings\pgalar\Ustawienia%20lokalne\Temporary%20Internet%20Files\OLKA8\UM\POLISY-skany\ZS%203200K.pdf" TargetMode="External" /><Relationship Id="rId11" Type="http://schemas.openxmlformats.org/officeDocument/2006/relationships/hyperlink" Target="..\..\..\..\..\..\..\Documents%20and%20Settings\pgalar\Ustawienia%20lokalne\Temporary%20Internet%20Files\OLKA8\UM\POLISY-skany\1polisa.tif" TargetMode="External" /><Relationship Id="rId12" Type="http://schemas.openxmlformats.org/officeDocument/2006/relationships/hyperlink" Target="..\..\..\..\..\..\..\Documents%20and%20Settings\pgalar\Ustawienia%20lokalne\Temporary%20Internet%20Files\OLKA8\POTWIERDZENIA%20UBEZP\24polisa.tif" TargetMode="External" /><Relationship Id="rId13" Type="http://schemas.openxmlformats.org/officeDocument/2006/relationships/hyperlink" Target="../../../../../../../Documents%20and%20Settings/pgalar/Ustawienia%20lokalne/Temporary%20Internet%20Files/OLKA8/UM/POLISY-skany/ZS%203200K.pdf" TargetMode="External" /><Relationship Id="rId14" Type="http://schemas.openxmlformats.org/officeDocument/2006/relationships/hyperlink" Target="../Documents%20and%20Settings/pgalar/Ustawienia%20lokalne/Temporary%20Internet%20Files/OLKA8/UM/POLISY-skany/1polisa.tif" TargetMode="External" /><Relationship Id="rId15" Type="http://schemas.openxmlformats.org/officeDocument/2006/relationships/hyperlink" Target="../AppData/Local/Microsoft/Windows/Temporary%20Internet%20Files/Content.Outlook/Documents%20and%20Settings/pgalar/Ustawienia%20lokalne/Temporary%20Internet%20Files/OLKA8/UM/POLISY-skany/ZS%208072A.pdf" TargetMode="External" /><Relationship Id="rId16" Type="http://schemas.openxmlformats.org/officeDocument/2006/relationships/hyperlink" Target="../AppData/Local/Microsoft/Windows/Temporary%20Internet%20Files/Content.Outlook/Documents%20and%20Settings/pgalar/Ustawienia%20lokalne/Temporary%20Internet%20Files/OLKA8/UM/POLISY-skany/ZS%208072A.pdf" TargetMode="External" /><Relationship Id="rId17" Type="http://schemas.openxmlformats.org/officeDocument/2006/relationships/hyperlink" Target="../AppData/Local/Microsoft/Windows/Temporary%20Internet%20Files/Content.Outlook/Documents%20and%20Settings/pgalar/Ustawienia%20lokalne/Temporary%20Internet%20Files/OLKA8/UM/POLISY-skany/3polisa.tif" TargetMode="External" /><Relationship Id="rId18" Type="http://schemas.openxmlformats.org/officeDocument/2006/relationships/hyperlink" Target="..\..\..\..\..\..\..\Documents%20and%20Settings\pgalar\Ustawienia%20lokalne\Temporary%20Internet%20Files\OLKA8\UM\POLISY-skany\31polisa.tif" TargetMode="External" /><Relationship Id="rId19" Type="http://schemas.openxmlformats.org/officeDocument/2006/relationships/hyperlink" Target="..\..\..\..\..\..\..\Documents%20and%20Settings\pgalar\Ustawienia%20lokalne\Temporary%20Internet%20Files\OLKA8\UM\POLISY-skany\15.tif" TargetMode="External" /><Relationship Id="rId20" Type="http://schemas.openxmlformats.org/officeDocument/2006/relationships/hyperlink" Target="..\..\..\..\..\..\..\Documents%20and%20Settings\pgalar\Ustawienia%20lokalne\Temporary%20Internet%20Files\OLKA8\UM\POLISY-skany\15.tif" TargetMode="External" /><Relationship Id="rId21" Type="http://schemas.openxmlformats.org/officeDocument/2006/relationships/hyperlink" Target="..\..\..\..\..\..\..\Documents%20and%20Settings\pgalar\Ustawienia%20lokalne\Temporary%20Internet%20Files\OLKA8\UM\POLISY-skany\18polisa.tif" TargetMode="External" /><Relationship Id="rId22" Type="http://schemas.openxmlformats.org/officeDocument/2006/relationships/hyperlink" Target="..\..\..\..\..\..\..\Documents%20and%20Settings\pgalar\Ustawienia%20lokalne\Temporary%20Internet%20Files\OLKA8\UM\POLISY-skany\20polisa.tif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8"/>
  <sheetViews>
    <sheetView tabSelected="1" view="pageBreakPreview" zoomScale="54" zoomScaleSheetLayoutView="54" zoomScalePageLayoutView="50" workbookViewId="0" topLeftCell="A364">
      <selection activeCell="W8" sqref="W8"/>
    </sheetView>
  </sheetViews>
  <sheetFormatPr defaultColWidth="9.140625" defaultRowHeight="12.75"/>
  <cols>
    <col min="1" max="1" width="5.7109375" style="8" customWidth="1"/>
    <col min="2" max="2" width="25.57421875" style="178" customWidth="1"/>
    <col min="3" max="3" width="20.140625" style="8" customWidth="1"/>
    <col min="4" max="4" width="12.8515625" style="8" customWidth="1"/>
    <col min="5" max="5" width="12.7109375" style="8" customWidth="1"/>
    <col min="6" max="6" width="7.8515625" style="8" customWidth="1"/>
    <col min="7" max="7" width="7.57421875" style="8" customWidth="1"/>
    <col min="8" max="8" width="26.00390625" style="8" customWidth="1"/>
    <col min="9" max="9" width="9.140625" style="8" customWidth="1"/>
    <col min="10" max="10" width="8.421875" style="8" customWidth="1"/>
    <col min="11" max="11" width="11.28125" style="179" customWidth="1"/>
    <col min="12" max="12" width="13.421875" style="180" customWidth="1"/>
    <col min="13" max="13" width="20.8515625" style="8" customWidth="1"/>
    <col min="14" max="14" width="15.7109375" style="8" customWidth="1"/>
    <col min="15" max="15" width="17.00390625" style="8" customWidth="1"/>
    <col min="16" max="19" width="14.28125" style="181" customWidth="1"/>
    <col min="20" max="20" width="29.28125" style="8" customWidth="1"/>
    <col min="21" max="21" width="13.28125" style="182" customWidth="1"/>
    <col min="22" max="22" width="13.28125" style="183" customWidth="1"/>
    <col min="23" max="25" width="13.28125" style="184" customWidth="1"/>
    <col min="26" max="16384" width="9.140625" style="185" customWidth="1"/>
  </cols>
  <sheetData>
    <row r="1" spans="1:20" s="191" customFormat="1" ht="21">
      <c r="A1" s="202"/>
      <c r="B1" s="188"/>
      <c r="C1" s="202"/>
      <c r="D1" s="202"/>
      <c r="E1" s="202"/>
      <c r="F1" s="202"/>
      <c r="G1" s="202"/>
      <c r="H1" s="202"/>
      <c r="I1" s="202"/>
      <c r="J1" s="202"/>
      <c r="K1" s="189"/>
      <c r="L1" s="190"/>
      <c r="M1" s="202"/>
      <c r="N1" s="202"/>
      <c r="O1" s="202"/>
      <c r="P1" s="202"/>
      <c r="Q1" s="202"/>
      <c r="R1" s="202"/>
      <c r="S1" s="202"/>
      <c r="T1" s="202"/>
    </row>
    <row r="2" spans="1:20" s="191" customFormat="1" ht="21">
      <c r="A2" s="202"/>
      <c r="B2" s="188"/>
      <c r="C2" s="202"/>
      <c r="D2" s="202"/>
      <c r="E2" s="202"/>
      <c r="F2" s="202"/>
      <c r="G2" s="202"/>
      <c r="H2" s="202"/>
      <c r="I2" s="202"/>
      <c r="J2" s="202"/>
      <c r="K2" s="189"/>
      <c r="L2" s="190"/>
      <c r="M2" s="202"/>
      <c r="N2" s="202"/>
      <c r="O2" s="202"/>
      <c r="P2" s="202"/>
      <c r="Q2" s="202"/>
      <c r="R2" s="202"/>
      <c r="S2" s="202"/>
      <c r="T2" s="202"/>
    </row>
    <row r="3" spans="1:20" s="191" customFormat="1" ht="21">
      <c r="A3" s="202"/>
      <c r="B3" s="188"/>
      <c r="C3" s="202"/>
      <c r="D3" s="202"/>
      <c r="E3" s="202"/>
      <c r="F3" s="202"/>
      <c r="G3" s="202"/>
      <c r="H3" s="202"/>
      <c r="I3" s="202"/>
      <c r="J3" s="202"/>
      <c r="K3" s="189"/>
      <c r="L3" s="190"/>
      <c r="M3" s="202"/>
      <c r="N3" s="202"/>
      <c r="O3" s="202"/>
      <c r="P3" s="202"/>
      <c r="Q3" s="202"/>
      <c r="R3" s="202"/>
      <c r="S3" s="202"/>
      <c r="T3" s="202"/>
    </row>
    <row r="4" spans="1:20" s="191" customFormat="1" ht="21">
      <c r="A4" s="202"/>
      <c r="B4" s="188"/>
      <c r="C4" s="202"/>
      <c r="D4" s="202"/>
      <c r="E4" s="202"/>
      <c r="F4" s="202"/>
      <c r="G4" s="202"/>
      <c r="H4" s="202"/>
      <c r="I4" s="202"/>
      <c r="J4" s="202"/>
      <c r="K4" s="189"/>
      <c r="L4" s="190"/>
      <c r="M4" s="202"/>
      <c r="N4" s="202"/>
      <c r="O4" s="202"/>
      <c r="P4" s="202"/>
      <c r="Q4" s="202"/>
      <c r="R4" s="202"/>
      <c r="S4" s="202"/>
      <c r="T4" s="202"/>
    </row>
    <row r="5" spans="1:20" s="191" customFormat="1" ht="21" customHeight="1">
      <c r="A5" s="202"/>
      <c r="B5" s="295" t="s">
        <v>965</v>
      </c>
      <c r="C5" s="295"/>
      <c r="D5" s="202"/>
      <c r="E5" s="202"/>
      <c r="F5" s="202"/>
      <c r="G5" s="202"/>
      <c r="H5" s="202"/>
      <c r="I5" s="202"/>
      <c r="J5" s="202"/>
      <c r="K5" s="189"/>
      <c r="L5" s="190"/>
      <c r="M5" s="202"/>
      <c r="N5" s="202"/>
      <c r="O5" s="202"/>
      <c r="P5" s="202"/>
      <c r="Q5" s="202"/>
      <c r="R5" s="202"/>
      <c r="S5" s="202"/>
      <c r="T5" s="202"/>
    </row>
    <row r="6" spans="1:20" s="191" customFormat="1" ht="31.5" customHeight="1">
      <c r="A6" s="202"/>
      <c r="B6" s="295" t="s">
        <v>966</v>
      </c>
      <c r="C6" s="295"/>
      <c r="D6" s="202"/>
      <c r="E6" s="202"/>
      <c r="F6" s="202"/>
      <c r="G6" s="202"/>
      <c r="H6" s="202"/>
      <c r="I6" s="202"/>
      <c r="J6" s="202"/>
      <c r="K6" s="189"/>
      <c r="L6" s="190"/>
      <c r="M6" s="202"/>
      <c r="N6" s="202"/>
      <c r="O6" s="202"/>
      <c r="P6" s="202"/>
      <c r="Q6" s="202"/>
      <c r="R6" s="202"/>
      <c r="S6" s="202"/>
      <c r="T6" s="202"/>
    </row>
    <row r="7" spans="1:22" s="191" customFormat="1" ht="31.5" customHeight="1">
      <c r="A7" s="202"/>
      <c r="B7" s="188"/>
      <c r="C7" s="296" t="s">
        <v>967</v>
      </c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</row>
    <row r="8" spans="1:22" s="191" customFormat="1" ht="41.25" customHeight="1">
      <c r="A8" s="202"/>
      <c r="B8" s="188"/>
      <c r="C8" s="297" t="s">
        <v>968</v>
      </c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</row>
    <row r="9" spans="1:22" s="191" customFormat="1" ht="15.75" customHeight="1">
      <c r="A9" s="202"/>
      <c r="B9" s="188"/>
      <c r="C9" s="296" t="s">
        <v>969</v>
      </c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</row>
    <row r="10" spans="1:22" s="192" customFormat="1" ht="40.5" customHeight="1">
      <c r="A10" s="201"/>
      <c r="B10" s="200"/>
      <c r="C10" s="296" t="s">
        <v>970</v>
      </c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</row>
    <row r="11" spans="1:22" s="191" customFormat="1" ht="15.75" customHeight="1">
      <c r="A11" s="202"/>
      <c r="B11" s="188"/>
      <c r="C11" s="295" t="s">
        <v>971</v>
      </c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</row>
    <row r="12" spans="1:22" s="191" customFormat="1" ht="40.5" customHeight="1">
      <c r="A12" s="202"/>
      <c r="B12" s="188"/>
      <c r="C12" s="296" t="s">
        <v>972</v>
      </c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</row>
    <row r="13" spans="1:22" s="191" customFormat="1" ht="41.25" customHeight="1">
      <c r="A13" s="202"/>
      <c r="B13" s="188"/>
      <c r="C13" s="297" t="s">
        <v>973</v>
      </c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</row>
    <row r="14" spans="1:22" s="191" customFormat="1" ht="41.25" customHeight="1">
      <c r="A14" s="202"/>
      <c r="B14" s="188"/>
      <c r="C14" s="296" t="s">
        <v>974</v>
      </c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</row>
    <row r="15" spans="1:22" s="191" customFormat="1" ht="40.5" customHeight="1">
      <c r="A15" s="202"/>
      <c r="B15" s="188"/>
      <c r="C15" s="296" t="s">
        <v>975</v>
      </c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</row>
    <row r="16" spans="1:22" s="191" customFormat="1" ht="40.5" customHeight="1">
      <c r="A16" s="202"/>
      <c r="B16" s="188"/>
      <c r="C16" s="296" t="s">
        <v>976</v>
      </c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</row>
    <row r="17" spans="1:20" s="191" customFormat="1" ht="21">
      <c r="A17" s="202"/>
      <c r="B17" s="188"/>
      <c r="C17" s="202"/>
      <c r="D17" s="202"/>
      <c r="E17" s="202"/>
      <c r="F17" s="202"/>
      <c r="G17" s="202"/>
      <c r="H17" s="202"/>
      <c r="I17" s="202"/>
      <c r="J17" s="202"/>
      <c r="K17" s="189"/>
      <c r="L17" s="190"/>
      <c r="M17" s="202"/>
      <c r="N17" s="202"/>
      <c r="O17" s="202"/>
      <c r="P17" s="202"/>
      <c r="Q17" s="202"/>
      <c r="R17" s="202"/>
      <c r="S17" s="202"/>
      <c r="T17" s="202"/>
    </row>
    <row r="18" ht="15.75" thickBot="1"/>
    <row r="19" spans="1:25" s="30" customFormat="1" ht="33" customHeight="1" thickBot="1">
      <c r="A19" s="236" t="s">
        <v>16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49" t="s">
        <v>790</v>
      </c>
      <c r="V19" s="250"/>
      <c r="W19" s="250"/>
      <c r="X19" s="250"/>
      <c r="Y19" s="251"/>
    </row>
    <row r="20" spans="1:25" s="30" customFormat="1" ht="33.75" customHeight="1">
      <c r="A20" s="225" t="s">
        <v>11</v>
      </c>
      <c r="B20" s="234" t="s">
        <v>431</v>
      </c>
      <c r="C20" s="226" t="s">
        <v>12</v>
      </c>
      <c r="D20" s="226" t="s">
        <v>13</v>
      </c>
      <c r="E20" s="226" t="s">
        <v>0</v>
      </c>
      <c r="F20" s="226" t="s">
        <v>1</v>
      </c>
      <c r="G20" s="226" t="s">
        <v>2</v>
      </c>
      <c r="H20" s="226" t="s">
        <v>3</v>
      </c>
      <c r="I20" s="226" t="s">
        <v>4</v>
      </c>
      <c r="J20" s="226" t="s">
        <v>5</v>
      </c>
      <c r="K20" s="265" t="s">
        <v>6</v>
      </c>
      <c r="L20" s="240" t="s">
        <v>505</v>
      </c>
      <c r="M20" s="226" t="s">
        <v>506</v>
      </c>
      <c r="N20" s="234" t="s">
        <v>19</v>
      </c>
      <c r="O20" s="234" t="s">
        <v>18</v>
      </c>
      <c r="P20" s="247" t="s">
        <v>7</v>
      </c>
      <c r="Q20" s="248"/>
      <c r="R20" s="247" t="s">
        <v>8</v>
      </c>
      <c r="S20" s="248"/>
      <c r="T20" s="235" t="s">
        <v>17</v>
      </c>
      <c r="U20" s="252"/>
      <c r="V20" s="253"/>
      <c r="W20" s="253"/>
      <c r="X20" s="253"/>
      <c r="Y20" s="254"/>
    </row>
    <row r="21" spans="1:25" s="30" customFormat="1" ht="24" customHeight="1" thickBot="1">
      <c r="A21" s="246"/>
      <c r="B21" s="245"/>
      <c r="C21" s="242"/>
      <c r="D21" s="242"/>
      <c r="E21" s="242"/>
      <c r="F21" s="242"/>
      <c r="G21" s="242"/>
      <c r="H21" s="242"/>
      <c r="I21" s="242"/>
      <c r="J21" s="242"/>
      <c r="K21" s="266"/>
      <c r="L21" s="241"/>
      <c r="M21" s="242"/>
      <c r="N21" s="245"/>
      <c r="O21" s="245"/>
      <c r="P21" s="50" t="s">
        <v>14</v>
      </c>
      <c r="Q21" s="50" t="s">
        <v>15</v>
      </c>
      <c r="R21" s="50" t="s">
        <v>14</v>
      </c>
      <c r="S21" s="50" t="s">
        <v>15</v>
      </c>
      <c r="T21" s="264"/>
      <c r="U21" s="255"/>
      <c r="V21" s="256"/>
      <c r="W21" s="256"/>
      <c r="X21" s="256"/>
      <c r="Y21" s="257"/>
    </row>
    <row r="22" spans="1:25" s="8" customFormat="1" ht="69" customHeight="1" thickBot="1">
      <c r="A22" s="215" t="s">
        <v>804</v>
      </c>
      <c r="B22" s="216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44"/>
      <c r="U22" s="51" t="s">
        <v>793</v>
      </c>
      <c r="V22" s="52" t="s">
        <v>791</v>
      </c>
      <c r="W22" s="53" t="s">
        <v>792</v>
      </c>
      <c r="X22" s="53" t="s">
        <v>794</v>
      </c>
      <c r="Y22" s="54" t="s">
        <v>795</v>
      </c>
    </row>
    <row r="23" spans="1:25" s="8" customFormat="1" ht="39.75" customHeight="1">
      <c r="A23" s="41">
        <v>1</v>
      </c>
      <c r="B23" s="55" t="s">
        <v>36</v>
      </c>
      <c r="C23" s="55" t="s">
        <v>37</v>
      </c>
      <c r="D23" s="55" t="s">
        <v>38</v>
      </c>
      <c r="E23" s="55" t="s">
        <v>30</v>
      </c>
      <c r="F23" s="55">
        <v>2004</v>
      </c>
      <c r="G23" s="55">
        <v>1242</v>
      </c>
      <c r="H23" s="55" t="s">
        <v>39</v>
      </c>
      <c r="I23" s="55" t="s">
        <v>24</v>
      </c>
      <c r="J23" s="55">
        <v>5</v>
      </c>
      <c r="K23" s="56">
        <v>104544</v>
      </c>
      <c r="L23" s="23">
        <v>7100</v>
      </c>
      <c r="M23" s="55" t="s">
        <v>623</v>
      </c>
      <c r="N23" s="57" t="s">
        <v>920</v>
      </c>
      <c r="O23" s="55" t="s">
        <v>25</v>
      </c>
      <c r="P23" s="58">
        <v>43584</v>
      </c>
      <c r="Q23" s="58">
        <v>44679</v>
      </c>
      <c r="R23" s="58">
        <v>43466</v>
      </c>
      <c r="S23" s="58">
        <v>44561</v>
      </c>
      <c r="T23" s="59" t="s">
        <v>24</v>
      </c>
      <c r="U23" s="60"/>
      <c r="V23" s="61"/>
      <c r="W23" s="18"/>
      <c r="X23" s="18"/>
      <c r="Y23" s="62" t="s">
        <v>24</v>
      </c>
    </row>
    <row r="24" spans="1:25" s="8" customFormat="1" ht="39.75" customHeight="1">
      <c r="A24" s="34">
        <v>2</v>
      </c>
      <c r="B24" s="35" t="s">
        <v>36</v>
      </c>
      <c r="C24" s="35" t="s">
        <v>40</v>
      </c>
      <c r="D24" s="35" t="s">
        <v>41</v>
      </c>
      <c r="E24" s="35" t="s">
        <v>9</v>
      </c>
      <c r="F24" s="35">
        <v>1994</v>
      </c>
      <c r="G24" s="35">
        <v>2417</v>
      </c>
      <c r="H24" s="35" t="s">
        <v>42</v>
      </c>
      <c r="I24" s="35">
        <v>850</v>
      </c>
      <c r="J24" s="35">
        <v>2</v>
      </c>
      <c r="K24" s="63">
        <v>6733</v>
      </c>
      <c r="L24" s="42" t="s">
        <v>24</v>
      </c>
      <c r="M24" s="35" t="s">
        <v>898</v>
      </c>
      <c r="N24" s="64" t="s">
        <v>921</v>
      </c>
      <c r="O24" s="35" t="s">
        <v>24</v>
      </c>
      <c r="P24" s="44">
        <v>43466</v>
      </c>
      <c r="Q24" s="44">
        <v>44561</v>
      </c>
      <c r="R24" s="44" t="s">
        <v>24</v>
      </c>
      <c r="S24" s="44" t="s">
        <v>24</v>
      </c>
      <c r="T24" s="65" t="s">
        <v>24</v>
      </c>
      <c r="U24" s="46"/>
      <c r="V24" s="47" t="s">
        <v>24</v>
      </c>
      <c r="W24" s="42" t="s">
        <v>24</v>
      </c>
      <c r="X24" s="42"/>
      <c r="Y24" s="48" t="s">
        <v>24</v>
      </c>
    </row>
    <row r="25" spans="1:25" s="8" customFormat="1" ht="39.75" customHeight="1">
      <c r="A25" s="41">
        <v>3</v>
      </c>
      <c r="B25" s="35" t="s">
        <v>36</v>
      </c>
      <c r="C25" s="35" t="s">
        <v>922</v>
      </c>
      <c r="D25" s="35" t="s">
        <v>43</v>
      </c>
      <c r="E25" s="35" t="s">
        <v>44</v>
      </c>
      <c r="F25" s="35">
        <v>1988</v>
      </c>
      <c r="G25" s="35">
        <v>2696</v>
      </c>
      <c r="H25" s="35">
        <v>28963</v>
      </c>
      <c r="I25" s="35" t="s">
        <v>24</v>
      </c>
      <c r="J25" s="35">
        <v>2</v>
      </c>
      <c r="K25" s="63">
        <v>1579</v>
      </c>
      <c r="L25" s="42" t="s">
        <v>24</v>
      </c>
      <c r="M25" s="35" t="s">
        <v>899</v>
      </c>
      <c r="N25" s="64" t="s">
        <v>24</v>
      </c>
      <c r="O25" s="35" t="s">
        <v>24</v>
      </c>
      <c r="P25" s="44">
        <v>43466</v>
      </c>
      <c r="Q25" s="44">
        <v>44561</v>
      </c>
      <c r="R25" s="44" t="s">
        <v>24</v>
      </c>
      <c r="S25" s="44" t="s">
        <v>24</v>
      </c>
      <c r="T25" s="65" t="s">
        <v>24</v>
      </c>
      <c r="U25" s="46"/>
      <c r="V25" s="47" t="s">
        <v>24</v>
      </c>
      <c r="W25" s="42" t="s">
        <v>24</v>
      </c>
      <c r="X25" s="42"/>
      <c r="Y25" s="48" t="s">
        <v>24</v>
      </c>
    </row>
    <row r="26" spans="1:25" s="8" customFormat="1" ht="39.75" customHeight="1">
      <c r="A26" s="34">
        <v>4</v>
      </c>
      <c r="B26" s="35" t="s">
        <v>36</v>
      </c>
      <c r="C26" s="35" t="s">
        <v>46</v>
      </c>
      <c r="D26" s="35" t="s">
        <v>47</v>
      </c>
      <c r="E26" s="35" t="s">
        <v>44</v>
      </c>
      <c r="F26" s="35">
        <v>1996</v>
      </c>
      <c r="G26" s="35">
        <v>3595</v>
      </c>
      <c r="H26" s="66" t="s">
        <v>48</v>
      </c>
      <c r="I26" s="35" t="s">
        <v>24</v>
      </c>
      <c r="J26" s="35">
        <v>1</v>
      </c>
      <c r="K26" s="63">
        <v>2309</v>
      </c>
      <c r="L26" s="42" t="s">
        <v>24</v>
      </c>
      <c r="M26" s="35" t="s">
        <v>45</v>
      </c>
      <c r="N26" s="64" t="s">
        <v>923</v>
      </c>
      <c r="O26" s="35" t="s">
        <v>24</v>
      </c>
      <c r="P26" s="44">
        <v>43466</v>
      </c>
      <c r="Q26" s="44">
        <v>44561</v>
      </c>
      <c r="R26" s="44" t="s">
        <v>24</v>
      </c>
      <c r="S26" s="44" t="s">
        <v>24</v>
      </c>
      <c r="T26" s="65" t="s">
        <v>24</v>
      </c>
      <c r="U26" s="46"/>
      <c r="V26" s="47" t="s">
        <v>24</v>
      </c>
      <c r="W26" s="42" t="s">
        <v>24</v>
      </c>
      <c r="X26" s="42"/>
      <c r="Y26" s="48" t="s">
        <v>24</v>
      </c>
    </row>
    <row r="27" spans="1:25" s="8" customFormat="1" ht="54" customHeight="1">
      <c r="A27" s="41">
        <v>5</v>
      </c>
      <c r="B27" s="35" t="s">
        <v>36</v>
      </c>
      <c r="C27" s="35" t="s">
        <v>49</v>
      </c>
      <c r="D27" s="35" t="s">
        <v>50</v>
      </c>
      <c r="E27" s="35" t="s">
        <v>51</v>
      </c>
      <c r="F27" s="35">
        <v>1996</v>
      </c>
      <c r="G27" s="35" t="s">
        <v>24</v>
      </c>
      <c r="H27" s="35">
        <v>4653</v>
      </c>
      <c r="I27" s="35">
        <v>4000</v>
      </c>
      <c r="J27" s="35" t="s">
        <v>24</v>
      </c>
      <c r="K27" s="63" t="s">
        <v>24</v>
      </c>
      <c r="L27" s="42" t="s">
        <v>24</v>
      </c>
      <c r="M27" s="35" t="s">
        <v>52</v>
      </c>
      <c r="N27" s="64" t="s">
        <v>923</v>
      </c>
      <c r="O27" s="35" t="s">
        <v>24</v>
      </c>
      <c r="P27" s="44">
        <v>43466</v>
      </c>
      <c r="Q27" s="44">
        <v>44561</v>
      </c>
      <c r="R27" s="44" t="s">
        <v>24</v>
      </c>
      <c r="S27" s="44" t="s">
        <v>24</v>
      </c>
      <c r="T27" s="65" t="s">
        <v>24</v>
      </c>
      <c r="U27" s="46"/>
      <c r="V27" s="47" t="s">
        <v>24</v>
      </c>
      <c r="W27" s="42" t="s">
        <v>24</v>
      </c>
      <c r="X27" s="42" t="s">
        <v>24</v>
      </c>
      <c r="Y27" s="48" t="s">
        <v>24</v>
      </c>
    </row>
    <row r="28" spans="1:25" s="8" customFormat="1" ht="39.75" customHeight="1">
      <c r="A28" s="34">
        <v>6</v>
      </c>
      <c r="B28" s="35" t="s">
        <v>36</v>
      </c>
      <c r="C28" s="35" t="s">
        <v>53</v>
      </c>
      <c r="D28" s="35" t="s">
        <v>54</v>
      </c>
      <c r="E28" s="35" t="s">
        <v>55</v>
      </c>
      <c r="F28" s="35">
        <v>1996</v>
      </c>
      <c r="G28" s="35" t="s">
        <v>24</v>
      </c>
      <c r="H28" s="35" t="s">
        <v>56</v>
      </c>
      <c r="I28" s="35">
        <v>490</v>
      </c>
      <c r="J28" s="35" t="s">
        <v>24</v>
      </c>
      <c r="K28" s="63" t="s">
        <v>24</v>
      </c>
      <c r="L28" s="42" t="s">
        <v>24</v>
      </c>
      <c r="M28" s="35" t="s">
        <v>52</v>
      </c>
      <c r="N28" s="35" t="s">
        <v>24</v>
      </c>
      <c r="O28" s="35" t="s">
        <v>24</v>
      </c>
      <c r="P28" s="44">
        <v>43466</v>
      </c>
      <c r="Q28" s="44">
        <v>44561</v>
      </c>
      <c r="R28" s="44" t="s">
        <v>24</v>
      </c>
      <c r="S28" s="44" t="s">
        <v>24</v>
      </c>
      <c r="T28" s="65" t="s">
        <v>24</v>
      </c>
      <c r="U28" s="46"/>
      <c r="V28" s="47" t="s">
        <v>24</v>
      </c>
      <c r="W28" s="42" t="s">
        <v>24</v>
      </c>
      <c r="X28" s="42" t="s">
        <v>24</v>
      </c>
      <c r="Y28" s="48" t="s">
        <v>24</v>
      </c>
    </row>
    <row r="29" spans="1:25" s="8" customFormat="1" ht="39.75" customHeight="1" thickBot="1">
      <c r="A29" s="67">
        <v>7</v>
      </c>
      <c r="B29" s="2" t="s">
        <v>36</v>
      </c>
      <c r="C29" s="2" t="s">
        <v>57</v>
      </c>
      <c r="D29" s="2" t="s">
        <v>58</v>
      </c>
      <c r="E29" s="2" t="s">
        <v>30</v>
      </c>
      <c r="F29" s="2">
        <v>1993</v>
      </c>
      <c r="G29" s="2">
        <v>1994</v>
      </c>
      <c r="H29" s="2" t="s">
        <v>59</v>
      </c>
      <c r="I29" s="2">
        <v>750</v>
      </c>
      <c r="J29" s="2">
        <v>9</v>
      </c>
      <c r="K29" s="3">
        <v>5974</v>
      </c>
      <c r="L29" s="4">
        <v>2800</v>
      </c>
      <c r="M29" s="2" t="s">
        <v>10</v>
      </c>
      <c r="N29" s="6" t="s">
        <v>924</v>
      </c>
      <c r="O29" s="2" t="s">
        <v>24</v>
      </c>
      <c r="P29" s="12">
        <v>43666</v>
      </c>
      <c r="Q29" s="12">
        <v>44761</v>
      </c>
      <c r="R29" s="12">
        <v>43466</v>
      </c>
      <c r="S29" s="12">
        <v>44561</v>
      </c>
      <c r="T29" s="7" t="s">
        <v>24</v>
      </c>
      <c r="U29" s="25"/>
      <c r="V29" s="26"/>
      <c r="W29" s="27"/>
      <c r="X29" s="27"/>
      <c r="Y29" s="29" t="s">
        <v>24</v>
      </c>
    </row>
    <row r="30" spans="1:25" s="8" customFormat="1" ht="37.5" customHeight="1">
      <c r="A30" s="212" t="s">
        <v>805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4"/>
      <c r="U30" s="31">
        <f>SUM(U23:U29)</f>
        <v>0</v>
      </c>
      <c r="V30" s="32" t="s">
        <v>24</v>
      </c>
      <c r="W30" s="210">
        <f>SUM(W23:W29)</f>
        <v>0</v>
      </c>
      <c r="X30" s="210">
        <f>SUM(X23:X29)</f>
        <v>0</v>
      </c>
      <c r="Y30" s="62" t="s">
        <v>24</v>
      </c>
    </row>
    <row r="31" spans="1:25" s="8" customFormat="1" ht="37.5" customHeight="1">
      <c r="A31" s="219" t="s">
        <v>806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1"/>
      <c r="U31" s="258">
        <f>SUM(U30:Y30)</f>
        <v>0</v>
      </c>
      <c r="V31" s="259"/>
      <c r="W31" s="259"/>
      <c r="X31" s="259"/>
      <c r="Y31" s="260"/>
    </row>
    <row r="32" spans="1:25" s="8" customFormat="1" ht="37.5" customHeight="1" thickBot="1">
      <c r="A32" s="222" t="s">
        <v>807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4"/>
      <c r="U32" s="261">
        <f>U31*3</f>
        <v>0</v>
      </c>
      <c r="V32" s="262"/>
      <c r="W32" s="262"/>
      <c r="X32" s="262"/>
      <c r="Y32" s="263"/>
    </row>
    <row r="33" spans="1:25" s="30" customFormat="1" ht="59.25" customHeight="1" thickBot="1">
      <c r="A33" s="215" t="s">
        <v>428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44"/>
      <c r="U33" s="203" t="s">
        <v>793</v>
      </c>
      <c r="V33" s="68" t="s">
        <v>791</v>
      </c>
      <c r="W33" s="204" t="s">
        <v>792</v>
      </c>
      <c r="X33" s="204" t="s">
        <v>794</v>
      </c>
      <c r="Y33" s="205" t="s">
        <v>795</v>
      </c>
    </row>
    <row r="34" spans="1:25" ht="85.5" customHeight="1">
      <c r="A34" s="41">
        <v>8</v>
      </c>
      <c r="B34" s="55" t="s">
        <v>428</v>
      </c>
      <c r="C34" s="55" t="s">
        <v>20</v>
      </c>
      <c r="D34" s="55" t="s">
        <v>21</v>
      </c>
      <c r="E34" s="55" t="s">
        <v>22</v>
      </c>
      <c r="F34" s="55">
        <v>2007</v>
      </c>
      <c r="G34" s="55">
        <v>1995</v>
      </c>
      <c r="H34" s="69" t="s">
        <v>23</v>
      </c>
      <c r="I34" s="55" t="s">
        <v>24</v>
      </c>
      <c r="J34" s="55">
        <v>9</v>
      </c>
      <c r="K34" s="17">
        <v>225597</v>
      </c>
      <c r="L34" s="23">
        <v>22000</v>
      </c>
      <c r="M34" s="55" t="s">
        <v>623</v>
      </c>
      <c r="N34" s="55" t="s">
        <v>927</v>
      </c>
      <c r="O34" s="55" t="s">
        <v>25</v>
      </c>
      <c r="P34" s="58">
        <v>43827</v>
      </c>
      <c r="Q34" s="58">
        <v>44922</v>
      </c>
      <c r="R34" s="58">
        <v>43466</v>
      </c>
      <c r="S34" s="58">
        <v>44561</v>
      </c>
      <c r="T34" s="59" t="s">
        <v>24</v>
      </c>
      <c r="U34" s="70"/>
      <c r="V34" s="22"/>
      <c r="W34" s="23"/>
      <c r="X34" s="23"/>
      <c r="Y34" s="24" t="s">
        <v>24</v>
      </c>
    </row>
    <row r="35" spans="1:25" s="8" customFormat="1" ht="85.5" customHeight="1">
      <c r="A35" s="34">
        <v>9</v>
      </c>
      <c r="B35" s="35" t="s">
        <v>428</v>
      </c>
      <c r="C35" s="35" t="s">
        <v>594</v>
      </c>
      <c r="D35" s="35" t="s">
        <v>26</v>
      </c>
      <c r="E35" s="35" t="s">
        <v>22</v>
      </c>
      <c r="F35" s="35">
        <v>2008</v>
      </c>
      <c r="G35" s="35">
        <v>1560</v>
      </c>
      <c r="H35" s="35" t="s">
        <v>27</v>
      </c>
      <c r="I35" s="35" t="s">
        <v>24</v>
      </c>
      <c r="J35" s="35">
        <v>5</v>
      </c>
      <c r="K35" s="63">
        <v>86049</v>
      </c>
      <c r="L35" s="42">
        <v>16100</v>
      </c>
      <c r="M35" s="35" t="s">
        <v>623</v>
      </c>
      <c r="N35" s="35" t="s">
        <v>928</v>
      </c>
      <c r="O35" s="35" t="s">
        <v>25</v>
      </c>
      <c r="P35" s="44">
        <v>43471</v>
      </c>
      <c r="Q35" s="44">
        <v>44566</v>
      </c>
      <c r="R35" s="44">
        <v>43466</v>
      </c>
      <c r="S35" s="58">
        <v>44561</v>
      </c>
      <c r="T35" s="65" t="s">
        <v>24</v>
      </c>
      <c r="U35" s="46"/>
      <c r="V35" s="47"/>
      <c r="W35" s="23"/>
      <c r="X35" s="42"/>
      <c r="Y35" s="48" t="s">
        <v>24</v>
      </c>
    </row>
    <row r="36" spans="1:25" s="8" customFormat="1" ht="74.25" customHeight="1">
      <c r="A36" s="34">
        <v>10</v>
      </c>
      <c r="B36" s="35" t="s">
        <v>428</v>
      </c>
      <c r="C36" s="35" t="s">
        <v>28</v>
      </c>
      <c r="D36" s="35" t="s">
        <v>29</v>
      </c>
      <c r="E36" s="35" t="s">
        <v>30</v>
      </c>
      <c r="F36" s="35">
        <v>2007</v>
      </c>
      <c r="G36" s="35">
        <v>1995</v>
      </c>
      <c r="H36" s="66" t="s">
        <v>31</v>
      </c>
      <c r="I36" s="35" t="s">
        <v>24</v>
      </c>
      <c r="J36" s="35">
        <v>9</v>
      </c>
      <c r="K36" s="63">
        <v>312165</v>
      </c>
      <c r="L36" s="42">
        <v>18300</v>
      </c>
      <c r="M36" s="35" t="s">
        <v>623</v>
      </c>
      <c r="N36" s="35" t="s">
        <v>929</v>
      </c>
      <c r="O36" s="35" t="s">
        <v>25</v>
      </c>
      <c r="P36" s="44">
        <v>43827</v>
      </c>
      <c r="Q36" s="44">
        <v>44922</v>
      </c>
      <c r="R36" s="44">
        <v>43466</v>
      </c>
      <c r="S36" s="58">
        <v>44561</v>
      </c>
      <c r="T36" s="65" t="s">
        <v>24</v>
      </c>
      <c r="U36" s="46"/>
      <c r="V36" s="47"/>
      <c r="W36" s="23"/>
      <c r="X36" s="42"/>
      <c r="Y36" s="48" t="s">
        <v>24</v>
      </c>
    </row>
    <row r="37" spans="1:25" s="8" customFormat="1" ht="74.25" customHeight="1" thickBot="1">
      <c r="A37" s="1">
        <v>11</v>
      </c>
      <c r="B37" s="2" t="s">
        <v>428</v>
      </c>
      <c r="C37" s="2" t="s">
        <v>32</v>
      </c>
      <c r="D37" s="2" t="s">
        <v>33</v>
      </c>
      <c r="E37" s="2" t="s">
        <v>34</v>
      </c>
      <c r="F37" s="2">
        <v>2009</v>
      </c>
      <c r="G37" s="2">
        <v>1995</v>
      </c>
      <c r="H37" s="71" t="s">
        <v>35</v>
      </c>
      <c r="I37" s="2" t="s">
        <v>24</v>
      </c>
      <c r="J37" s="2">
        <v>9</v>
      </c>
      <c r="K37" s="3">
        <v>266694</v>
      </c>
      <c r="L37" s="4">
        <v>23600</v>
      </c>
      <c r="M37" s="2" t="s">
        <v>623</v>
      </c>
      <c r="N37" s="2" t="s">
        <v>930</v>
      </c>
      <c r="O37" s="2" t="s">
        <v>25</v>
      </c>
      <c r="P37" s="12">
        <v>43827</v>
      </c>
      <c r="Q37" s="12">
        <v>44922</v>
      </c>
      <c r="R37" s="12">
        <v>43466</v>
      </c>
      <c r="S37" s="72">
        <v>44561</v>
      </c>
      <c r="T37" s="7" t="s">
        <v>24</v>
      </c>
      <c r="U37" s="25"/>
      <c r="V37" s="26"/>
      <c r="W37" s="23"/>
      <c r="X37" s="27"/>
      <c r="Y37" s="29" t="s">
        <v>24</v>
      </c>
    </row>
    <row r="38" spans="1:25" s="8" customFormat="1" ht="41.25" customHeight="1">
      <c r="A38" s="212" t="s">
        <v>787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4"/>
      <c r="U38" s="31">
        <f>SUM(U34:U37)</f>
        <v>0</v>
      </c>
      <c r="V38" s="32" t="s">
        <v>24</v>
      </c>
      <c r="W38" s="210">
        <f>SUM(W34:W37)</f>
        <v>0</v>
      </c>
      <c r="X38" s="210">
        <f>SUM(X34:X37)</f>
        <v>0</v>
      </c>
      <c r="Y38" s="33" t="s">
        <v>24</v>
      </c>
    </row>
    <row r="39" spans="1:25" s="8" customFormat="1" ht="41.25" customHeight="1">
      <c r="A39" s="219" t="s">
        <v>789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1"/>
      <c r="U39" s="258">
        <f>SUM(U38:Y38)</f>
        <v>0</v>
      </c>
      <c r="V39" s="259"/>
      <c r="W39" s="259"/>
      <c r="X39" s="259"/>
      <c r="Y39" s="260"/>
    </row>
    <row r="40" spans="1:25" s="8" customFormat="1" ht="41.25" customHeight="1" thickBot="1">
      <c r="A40" s="222" t="s">
        <v>788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4"/>
      <c r="U40" s="261">
        <f>U39*3</f>
        <v>0</v>
      </c>
      <c r="V40" s="262"/>
      <c r="W40" s="262"/>
      <c r="X40" s="262"/>
      <c r="Y40" s="263"/>
    </row>
    <row r="41" spans="1:25" s="8" customFormat="1" ht="69" customHeight="1" thickBot="1">
      <c r="A41" s="238" t="s">
        <v>491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03" t="s">
        <v>793</v>
      </c>
      <c r="V41" s="68" t="s">
        <v>791</v>
      </c>
      <c r="W41" s="204" t="s">
        <v>792</v>
      </c>
      <c r="X41" s="204" t="s">
        <v>794</v>
      </c>
      <c r="Y41" s="205" t="s">
        <v>795</v>
      </c>
    </row>
    <row r="42" spans="1:25" s="8" customFormat="1" ht="53.25" customHeight="1">
      <c r="A42" s="15">
        <v>12</v>
      </c>
      <c r="B42" s="16" t="s">
        <v>491</v>
      </c>
      <c r="C42" s="16" t="s">
        <v>167</v>
      </c>
      <c r="D42" s="16" t="s">
        <v>168</v>
      </c>
      <c r="E42" s="16" t="s">
        <v>30</v>
      </c>
      <c r="F42" s="16">
        <v>2004</v>
      </c>
      <c r="G42" s="16">
        <v>1997</v>
      </c>
      <c r="H42" s="16" t="s">
        <v>169</v>
      </c>
      <c r="I42" s="16">
        <v>645</v>
      </c>
      <c r="J42" s="16">
        <v>5</v>
      </c>
      <c r="K42" s="16">
        <v>235713</v>
      </c>
      <c r="L42" s="18">
        <v>13200</v>
      </c>
      <c r="M42" s="16" t="s">
        <v>623</v>
      </c>
      <c r="N42" s="73" t="s">
        <v>24</v>
      </c>
      <c r="O42" s="16" t="s">
        <v>433</v>
      </c>
      <c r="P42" s="19">
        <v>43686</v>
      </c>
      <c r="Q42" s="19">
        <v>44781</v>
      </c>
      <c r="R42" s="19">
        <v>43686</v>
      </c>
      <c r="S42" s="19">
        <v>44781</v>
      </c>
      <c r="T42" s="20" t="s">
        <v>24</v>
      </c>
      <c r="U42" s="70"/>
      <c r="V42" s="22"/>
      <c r="W42" s="23"/>
      <c r="X42" s="23"/>
      <c r="Y42" s="24" t="s">
        <v>24</v>
      </c>
    </row>
    <row r="43" spans="1:25" s="8" customFormat="1" ht="53.25" customHeight="1">
      <c r="A43" s="34">
        <v>13</v>
      </c>
      <c r="B43" s="35" t="s">
        <v>491</v>
      </c>
      <c r="C43" s="35" t="s">
        <v>170</v>
      </c>
      <c r="D43" s="35" t="s">
        <v>171</v>
      </c>
      <c r="E43" s="35" t="s">
        <v>55</v>
      </c>
      <c r="F43" s="35">
        <v>2009</v>
      </c>
      <c r="G43" s="35" t="s">
        <v>24</v>
      </c>
      <c r="H43" s="35" t="s">
        <v>172</v>
      </c>
      <c r="I43" s="35">
        <v>565</v>
      </c>
      <c r="J43" s="35" t="s">
        <v>24</v>
      </c>
      <c r="K43" s="63" t="s">
        <v>24</v>
      </c>
      <c r="L43" s="42">
        <v>1500</v>
      </c>
      <c r="M43" s="35" t="s">
        <v>173</v>
      </c>
      <c r="N43" s="35" t="s">
        <v>24</v>
      </c>
      <c r="O43" s="35" t="s">
        <v>24</v>
      </c>
      <c r="P43" s="44">
        <v>43830</v>
      </c>
      <c r="Q43" s="44">
        <v>44925</v>
      </c>
      <c r="R43" s="44">
        <v>43466</v>
      </c>
      <c r="S43" s="44">
        <v>44561</v>
      </c>
      <c r="T43" s="65" t="s">
        <v>24</v>
      </c>
      <c r="U43" s="46"/>
      <c r="V43" s="47"/>
      <c r="W43" s="23"/>
      <c r="X43" s="42" t="s">
        <v>24</v>
      </c>
      <c r="Y43" s="48" t="s">
        <v>24</v>
      </c>
    </row>
    <row r="44" spans="1:25" s="8" customFormat="1" ht="53.25" customHeight="1">
      <c r="A44" s="34">
        <v>14</v>
      </c>
      <c r="B44" s="35" t="s">
        <v>491</v>
      </c>
      <c r="C44" s="35" t="s">
        <v>170</v>
      </c>
      <c r="D44" s="35" t="s">
        <v>174</v>
      </c>
      <c r="E44" s="35" t="s">
        <v>55</v>
      </c>
      <c r="F44" s="35">
        <v>2008</v>
      </c>
      <c r="G44" s="35" t="s">
        <v>24</v>
      </c>
      <c r="H44" s="35" t="s">
        <v>175</v>
      </c>
      <c r="I44" s="35">
        <v>538</v>
      </c>
      <c r="J44" s="35" t="s">
        <v>24</v>
      </c>
      <c r="K44" s="63" t="s">
        <v>24</v>
      </c>
      <c r="L44" s="42">
        <v>1400</v>
      </c>
      <c r="M44" s="35" t="s">
        <v>173</v>
      </c>
      <c r="N44" s="35" t="s">
        <v>24</v>
      </c>
      <c r="O44" s="35" t="s">
        <v>24</v>
      </c>
      <c r="P44" s="44">
        <v>43830</v>
      </c>
      <c r="Q44" s="44">
        <v>44925</v>
      </c>
      <c r="R44" s="44">
        <v>43466</v>
      </c>
      <c r="S44" s="44">
        <v>44561</v>
      </c>
      <c r="T44" s="65" t="s">
        <v>24</v>
      </c>
      <c r="U44" s="46"/>
      <c r="V44" s="47"/>
      <c r="W44" s="23"/>
      <c r="X44" s="42" t="s">
        <v>24</v>
      </c>
      <c r="Y44" s="48" t="s">
        <v>24</v>
      </c>
    </row>
    <row r="45" spans="1:25" s="8" customFormat="1" ht="53.25" customHeight="1">
      <c r="A45" s="34">
        <v>15</v>
      </c>
      <c r="B45" s="35" t="s">
        <v>491</v>
      </c>
      <c r="C45" s="35" t="s">
        <v>176</v>
      </c>
      <c r="D45" s="35" t="s">
        <v>177</v>
      </c>
      <c r="E45" s="35" t="s">
        <v>178</v>
      </c>
      <c r="F45" s="35">
        <v>2009</v>
      </c>
      <c r="G45" s="35" t="s">
        <v>24</v>
      </c>
      <c r="H45" s="35" t="s">
        <v>179</v>
      </c>
      <c r="I45" s="35">
        <v>947</v>
      </c>
      <c r="J45" s="35" t="s">
        <v>24</v>
      </c>
      <c r="K45" s="63" t="s">
        <v>24</v>
      </c>
      <c r="L45" s="42">
        <v>3500</v>
      </c>
      <c r="M45" s="35" t="s">
        <v>173</v>
      </c>
      <c r="N45" s="43" t="s">
        <v>24</v>
      </c>
      <c r="O45" s="35" t="s">
        <v>24</v>
      </c>
      <c r="P45" s="44">
        <v>43584</v>
      </c>
      <c r="Q45" s="44">
        <v>44679</v>
      </c>
      <c r="R45" s="44">
        <v>43466</v>
      </c>
      <c r="S45" s="44">
        <v>44561</v>
      </c>
      <c r="T45" s="65" t="s">
        <v>24</v>
      </c>
      <c r="U45" s="46"/>
      <c r="V45" s="47"/>
      <c r="W45" s="23"/>
      <c r="X45" s="42" t="s">
        <v>24</v>
      </c>
      <c r="Y45" s="48" t="s">
        <v>24</v>
      </c>
    </row>
    <row r="46" spans="1:25" s="8" customFormat="1" ht="53.25" customHeight="1">
      <c r="A46" s="34">
        <v>16</v>
      </c>
      <c r="B46" s="35" t="s">
        <v>491</v>
      </c>
      <c r="C46" s="35" t="s">
        <v>180</v>
      </c>
      <c r="D46" s="35" t="s">
        <v>181</v>
      </c>
      <c r="E46" s="35" t="s">
        <v>44</v>
      </c>
      <c r="F46" s="35">
        <v>1984</v>
      </c>
      <c r="G46" s="35">
        <v>1960</v>
      </c>
      <c r="H46" s="35">
        <v>343519</v>
      </c>
      <c r="I46" s="35" t="s">
        <v>24</v>
      </c>
      <c r="J46" s="35">
        <v>1</v>
      </c>
      <c r="K46" s="63" t="s">
        <v>24</v>
      </c>
      <c r="L46" s="42" t="s">
        <v>24</v>
      </c>
      <c r="M46" s="35" t="s">
        <v>899</v>
      </c>
      <c r="N46" s="43" t="s">
        <v>24</v>
      </c>
      <c r="O46" s="43" t="s">
        <v>24</v>
      </c>
      <c r="P46" s="44">
        <v>43550</v>
      </c>
      <c r="Q46" s="44">
        <v>44645</v>
      </c>
      <c r="R46" s="44" t="s">
        <v>24</v>
      </c>
      <c r="S46" s="44" t="s">
        <v>24</v>
      </c>
      <c r="T46" s="65" t="s">
        <v>24</v>
      </c>
      <c r="U46" s="46"/>
      <c r="V46" s="47" t="s">
        <v>24</v>
      </c>
      <c r="W46" s="42" t="s">
        <v>24</v>
      </c>
      <c r="X46" s="42"/>
      <c r="Y46" s="48" t="s">
        <v>24</v>
      </c>
    </row>
    <row r="47" spans="1:25" s="8" customFormat="1" ht="53.25" customHeight="1">
      <c r="A47" s="34">
        <v>17</v>
      </c>
      <c r="B47" s="35" t="s">
        <v>491</v>
      </c>
      <c r="C47" s="35" t="s">
        <v>183</v>
      </c>
      <c r="D47" s="35" t="s">
        <v>184</v>
      </c>
      <c r="E47" s="35" t="s">
        <v>185</v>
      </c>
      <c r="F47" s="35">
        <v>2009</v>
      </c>
      <c r="G47" s="35">
        <v>2402</v>
      </c>
      <c r="H47" s="35" t="s">
        <v>186</v>
      </c>
      <c r="I47" s="35" t="s">
        <v>24</v>
      </c>
      <c r="J47" s="35">
        <v>17</v>
      </c>
      <c r="K47" s="63">
        <v>140000</v>
      </c>
      <c r="L47" s="42">
        <v>33800</v>
      </c>
      <c r="M47" s="35" t="s">
        <v>650</v>
      </c>
      <c r="N47" s="43" t="s">
        <v>24</v>
      </c>
      <c r="O47" s="35" t="s">
        <v>433</v>
      </c>
      <c r="P47" s="44">
        <v>43521</v>
      </c>
      <c r="Q47" s="44">
        <v>44616</v>
      </c>
      <c r="R47" s="44">
        <v>43466</v>
      </c>
      <c r="S47" s="44">
        <v>44561</v>
      </c>
      <c r="T47" s="65" t="s">
        <v>24</v>
      </c>
      <c r="U47" s="46"/>
      <c r="V47" s="47"/>
      <c r="W47" s="23"/>
      <c r="X47" s="42"/>
      <c r="Y47" s="48" t="s">
        <v>24</v>
      </c>
    </row>
    <row r="48" spans="1:25" s="8" customFormat="1" ht="66" customHeight="1">
      <c r="A48" s="34">
        <v>18</v>
      </c>
      <c r="B48" s="35" t="s">
        <v>491</v>
      </c>
      <c r="C48" s="35" t="s">
        <v>187</v>
      </c>
      <c r="D48" s="35" t="s">
        <v>188</v>
      </c>
      <c r="E48" s="35" t="s">
        <v>55</v>
      </c>
      <c r="F48" s="35">
        <v>2007</v>
      </c>
      <c r="G48" s="35" t="s">
        <v>24</v>
      </c>
      <c r="H48" s="35" t="s">
        <v>189</v>
      </c>
      <c r="I48" s="35">
        <v>550</v>
      </c>
      <c r="J48" s="35" t="s">
        <v>24</v>
      </c>
      <c r="K48" s="63" t="s">
        <v>24</v>
      </c>
      <c r="L48" s="42" t="s">
        <v>24</v>
      </c>
      <c r="M48" s="35" t="s">
        <v>52</v>
      </c>
      <c r="N48" s="35" t="s">
        <v>24</v>
      </c>
      <c r="O48" s="35" t="s">
        <v>24</v>
      </c>
      <c r="P48" s="44">
        <v>43667</v>
      </c>
      <c r="Q48" s="44">
        <v>44762</v>
      </c>
      <c r="R48" s="44" t="s">
        <v>24</v>
      </c>
      <c r="S48" s="44" t="s">
        <v>24</v>
      </c>
      <c r="T48" s="65" t="s">
        <v>24</v>
      </c>
      <c r="U48" s="46"/>
      <c r="V48" s="47" t="s">
        <v>24</v>
      </c>
      <c r="W48" s="42" t="s">
        <v>24</v>
      </c>
      <c r="X48" s="42" t="s">
        <v>24</v>
      </c>
      <c r="Y48" s="48" t="s">
        <v>24</v>
      </c>
    </row>
    <row r="49" spans="1:25" s="8" customFormat="1" ht="45.75" customHeight="1">
      <c r="A49" s="34">
        <v>19</v>
      </c>
      <c r="B49" s="35" t="s">
        <v>491</v>
      </c>
      <c r="C49" s="35" t="s">
        <v>190</v>
      </c>
      <c r="D49" s="35" t="s">
        <v>191</v>
      </c>
      <c r="E49" s="35" t="s">
        <v>55</v>
      </c>
      <c r="F49" s="35">
        <v>1998</v>
      </c>
      <c r="G49" s="35" t="s">
        <v>24</v>
      </c>
      <c r="H49" s="35" t="s">
        <v>192</v>
      </c>
      <c r="I49" s="35">
        <v>130</v>
      </c>
      <c r="J49" s="35" t="s">
        <v>24</v>
      </c>
      <c r="K49" s="63" t="s">
        <v>24</v>
      </c>
      <c r="L49" s="42" t="s">
        <v>24</v>
      </c>
      <c r="M49" s="35" t="s">
        <v>52</v>
      </c>
      <c r="N49" s="35" t="s">
        <v>24</v>
      </c>
      <c r="O49" s="35" t="s">
        <v>24</v>
      </c>
      <c r="P49" s="44">
        <v>43667</v>
      </c>
      <c r="Q49" s="44">
        <v>44762</v>
      </c>
      <c r="R49" s="44" t="s">
        <v>24</v>
      </c>
      <c r="S49" s="44" t="s">
        <v>24</v>
      </c>
      <c r="T49" s="65" t="s">
        <v>24</v>
      </c>
      <c r="U49" s="46"/>
      <c r="V49" s="47" t="s">
        <v>24</v>
      </c>
      <c r="W49" s="42" t="s">
        <v>24</v>
      </c>
      <c r="X49" s="42" t="s">
        <v>24</v>
      </c>
      <c r="Y49" s="48" t="s">
        <v>24</v>
      </c>
    </row>
    <row r="50" spans="1:25" s="8" customFormat="1" ht="45.75" customHeight="1">
      <c r="A50" s="34">
        <v>20</v>
      </c>
      <c r="B50" s="35" t="s">
        <v>491</v>
      </c>
      <c r="C50" s="35" t="s">
        <v>193</v>
      </c>
      <c r="D50" s="35" t="s">
        <v>194</v>
      </c>
      <c r="E50" s="35" t="s">
        <v>178</v>
      </c>
      <c r="F50" s="35">
        <v>2009</v>
      </c>
      <c r="G50" s="35" t="s">
        <v>24</v>
      </c>
      <c r="H50" s="35" t="s">
        <v>195</v>
      </c>
      <c r="I50" s="35">
        <v>1005</v>
      </c>
      <c r="J50" s="35" t="s">
        <v>24</v>
      </c>
      <c r="K50" s="35" t="s">
        <v>24</v>
      </c>
      <c r="L50" s="42">
        <v>3300</v>
      </c>
      <c r="M50" s="35" t="s">
        <v>173</v>
      </c>
      <c r="N50" s="43" t="s">
        <v>24</v>
      </c>
      <c r="O50" s="35" t="s">
        <v>24</v>
      </c>
      <c r="P50" s="44">
        <v>43644</v>
      </c>
      <c r="Q50" s="44">
        <v>44739</v>
      </c>
      <c r="R50" s="44">
        <v>43466</v>
      </c>
      <c r="S50" s="44">
        <v>44561</v>
      </c>
      <c r="T50" s="65" t="s">
        <v>24</v>
      </c>
      <c r="U50" s="46"/>
      <c r="V50" s="47"/>
      <c r="W50" s="23"/>
      <c r="X50" s="42" t="s">
        <v>24</v>
      </c>
      <c r="Y50" s="48" t="s">
        <v>24</v>
      </c>
    </row>
    <row r="51" spans="1:25" s="8" customFormat="1" ht="45.75" customHeight="1">
      <c r="A51" s="34">
        <v>21</v>
      </c>
      <c r="B51" s="35" t="s">
        <v>491</v>
      </c>
      <c r="C51" s="35" t="s">
        <v>196</v>
      </c>
      <c r="D51" s="35" t="s">
        <v>197</v>
      </c>
      <c r="E51" s="35" t="s">
        <v>178</v>
      </c>
      <c r="F51" s="35">
        <v>2013</v>
      </c>
      <c r="G51" s="35" t="s">
        <v>24</v>
      </c>
      <c r="H51" s="35" t="s">
        <v>198</v>
      </c>
      <c r="I51" s="35">
        <v>880</v>
      </c>
      <c r="J51" s="35" t="s">
        <v>24</v>
      </c>
      <c r="K51" s="35" t="s">
        <v>24</v>
      </c>
      <c r="L51" s="42" t="s">
        <v>24</v>
      </c>
      <c r="M51" s="35" t="s">
        <v>52</v>
      </c>
      <c r="N51" s="43" t="s">
        <v>24</v>
      </c>
      <c r="O51" s="35" t="s">
        <v>24</v>
      </c>
      <c r="P51" s="44">
        <v>43654</v>
      </c>
      <c r="Q51" s="44">
        <v>44749</v>
      </c>
      <c r="R51" s="44" t="s">
        <v>24</v>
      </c>
      <c r="S51" s="44" t="s">
        <v>24</v>
      </c>
      <c r="T51" s="65" t="s">
        <v>24</v>
      </c>
      <c r="U51" s="46"/>
      <c r="V51" s="47" t="s">
        <v>24</v>
      </c>
      <c r="W51" s="42" t="s">
        <v>24</v>
      </c>
      <c r="X51" s="42" t="s">
        <v>24</v>
      </c>
      <c r="Y51" s="48" t="s">
        <v>24</v>
      </c>
    </row>
    <row r="52" spans="1:25" s="8" customFormat="1" ht="45.75" customHeight="1">
      <c r="A52" s="34">
        <v>22</v>
      </c>
      <c r="B52" s="35" t="s">
        <v>491</v>
      </c>
      <c r="C52" s="35" t="s">
        <v>458</v>
      </c>
      <c r="D52" s="35" t="s">
        <v>459</v>
      </c>
      <c r="E52" s="35" t="s">
        <v>178</v>
      </c>
      <c r="F52" s="35">
        <v>2014</v>
      </c>
      <c r="G52" s="35" t="s">
        <v>24</v>
      </c>
      <c r="H52" s="35" t="s">
        <v>460</v>
      </c>
      <c r="I52" s="35">
        <v>525</v>
      </c>
      <c r="J52" s="35" t="s">
        <v>24</v>
      </c>
      <c r="K52" s="35" t="s">
        <v>24</v>
      </c>
      <c r="L52" s="42">
        <v>3000</v>
      </c>
      <c r="M52" s="35" t="s">
        <v>173</v>
      </c>
      <c r="N52" s="43" t="s">
        <v>24</v>
      </c>
      <c r="O52" s="35" t="s">
        <v>24</v>
      </c>
      <c r="P52" s="44">
        <v>43478</v>
      </c>
      <c r="Q52" s="44">
        <v>44573</v>
      </c>
      <c r="R52" s="44">
        <v>43478</v>
      </c>
      <c r="S52" s="44">
        <v>44573</v>
      </c>
      <c r="T52" s="65" t="s">
        <v>24</v>
      </c>
      <c r="U52" s="46"/>
      <c r="V52" s="47"/>
      <c r="W52" s="23"/>
      <c r="X52" s="42" t="s">
        <v>24</v>
      </c>
      <c r="Y52" s="48" t="s">
        <v>24</v>
      </c>
    </row>
    <row r="53" spans="1:25" s="8" customFormat="1" ht="45.75" customHeight="1">
      <c r="A53" s="34">
        <v>23</v>
      </c>
      <c r="B53" s="35" t="s">
        <v>491</v>
      </c>
      <c r="C53" s="35" t="s">
        <v>69</v>
      </c>
      <c r="D53" s="35" t="s">
        <v>199</v>
      </c>
      <c r="E53" s="35" t="s">
        <v>9</v>
      </c>
      <c r="F53" s="35">
        <v>2002</v>
      </c>
      <c r="G53" s="35">
        <v>1868</v>
      </c>
      <c r="H53" s="35" t="s">
        <v>200</v>
      </c>
      <c r="I53" s="35">
        <v>780</v>
      </c>
      <c r="J53" s="35">
        <v>2</v>
      </c>
      <c r="K53" s="63">
        <v>210056</v>
      </c>
      <c r="L53" s="42">
        <v>6600</v>
      </c>
      <c r="M53" s="35" t="s">
        <v>623</v>
      </c>
      <c r="N53" s="43" t="s">
        <v>24</v>
      </c>
      <c r="O53" s="35" t="s">
        <v>433</v>
      </c>
      <c r="P53" s="44">
        <v>43506</v>
      </c>
      <c r="Q53" s="44">
        <v>44601</v>
      </c>
      <c r="R53" s="44">
        <v>43466</v>
      </c>
      <c r="S53" s="44">
        <v>44561</v>
      </c>
      <c r="T53" s="65" t="s">
        <v>24</v>
      </c>
      <c r="U53" s="46"/>
      <c r="V53" s="47"/>
      <c r="W53" s="23"/>
      <c r="X53" s="42"/>
      <c r="Y53" s="48" t="s">
        <v>24</v>
      </c>
    </row>
    <row r="54" spans="1:25" s="8" customFormat="1" ht="45.75" customHeight="1">
      <c r="A54" s="34">
        <v>24</v>
      </c>
      <c r="B54" s="35" t="s">
        <v>491</v>
      </c>
      <c r="C54" s="35" t="s">
        <v>201</v>
      </c>
      <c r="D54" s="35" t="s">
        <v>202</v>
      </c>
      <c r="E54" s="35" t="s">
        <v>55</v>
      </c>
      <c r="F54" s="35">
        <v>2011</v>
      </c>
      <c r="G54" s="35" t="s">
        <v>24</v>
      </c>
      <c r="H54" s="35" t="s">
        <v>203</v>
      </c>
      <c r="I54" s="35">
        <v>440</v>
      </c>
      <c r="J54" s="35" t="s">
        <v>24</v>
      </c>
      <c r="K54" s="35" t="s">
        <v>24</v>
      </c>
      <c r="L54" s="42">
        <v>2100</v>
      </c>
      <c r="M54" s="35" t="s">
        <v>173</v>
      </c>
      <c r="N54" s="35" t="s">
        <v>24</v>
      </c>
      <c r="O54" s="35" t="s">
        <v>24</v>
      </c>
      <c r="P54" s="44">
        <v>43546</v>
      </c>
      <c r="Q54" s="44">
        <v>44641</v>
      </c>
      <c r="R54" s="44">
        <v>43466</v>
      </c>
      <c r="S54" s="44">
        <v>44561</v>
      </c>
      <c r="T54" s="65" t="s">
        <v>24</v>
      </c>
      <c r="U54" s="46"/>
      <c r="V54" s="47"/>
      <c r="W54" s="23"/>
      <c r="X54" s="42" t="s">
        <v>24</v>
      </c>
      <c r="Y54" s="48" t="s">
        <v>24</v>
      </c>
    </row>
    <row r="55" spans="1:25" s="8" customFormat="1" ht="45.75" customHeight="1">
      <c r="A55" s="34">
        <v>25</v>
      </c>
      <c r="B55" s="35" t="s">
        <v>491</v>
      </c>
      <c r="C55" s="35" t="s">
        <v>497</v>
      </c>
      <c r="D55" s="35" t="s">
        <v>495</v>
      </c>
      <c r="E55" s="35" t="s">
        <v>178</v>
      </c>
      <c r="F55" s="35">
        <v>2016</v>
      </c>
      <c r="G55" s="35" t="s">
        <v>24</v>
      </c>
      <c r="H55" s="35" t="s">
        <v>499</v>
      </c>
      <c r="I55" s="35">
        <v>980</v>
      </c>
      <c r="J55" s="35" t="s">
        <v>24</v>
      </c>
      <c r="K55" s="63" t="s">
        <v>24</v>
      </c>
      <c r="L55" s="42" t="s">
        <v>24</v>
      </c>
      <c r="M55" s="35" t="s">
        <v>52</v>
      </c>
      <c r="N55" s="43" t="s">
        <v>24</v>
      </c>
      <c r="O55" s="35" t="s">
        <v>24</v>
      </c>
      <c r="P55" s="44">
        <v>43519</v>
      </c>
      <c r="Q55" s="44">
        <v>44614</v>
      </c>
      <c r="R55" s="44" t="s">
        <v>24</v>
      </c>
      <c r="S55" s="44" t="s">
        <v>24</v>
      </c>
      <c r="T55" s="65"/>
      <c r="U55" s="46"/>
      <c r="V55" s="47" t="s">
        <v>24</v>
      </c>
      <c r="W55" s="42" t="s">
        <v>24</v>
      </c>
      <c r="X55" s="42" t="s">
        <v>24</v>
      </c>
      <c r="Y55" s="48" t="s">
        <v>24</v>
      </c>
    </row>
    <row r="56" spans="1:25" s="8" customFormat="1" ht="45.75" customHeight="1">
      <c r="A56" s="34">
        <v>26</v>
      </c>
      <c r="B56" s="35" t="s">
        <v>491</v>
      </c>
      <c r="C56" s="35" t="s">
        <v>498</v>
      </c>
      <c r="D56" s="35" t="s">
        <v>496</v>
      </c>
      <c r="E56" s="35" t="s">
        <v>178</v>
      </c>
      <c r="F56" s="35">
        <v>2016</v>
      </c>
      <c r="G56" s="35" t="s">
        <v>24</v>
      </c>
      <c r="H56" s="35" t="s">
        <v>501</v>
      </c>
      <c r="I56" s="35">
        <v>980</v>
      </c>
      <c r="J56" s="35" t="s">
        <v>24</v>
      </c>
      <c r="K56" s="63" t="s">
        <v>24</v>
      </c>
      <c r="L56" s="42" t="s">
        <v>24</v>
      </c>
      <c r="M56" s="35" t="s">
        <v>52</v>
      </c>
      <c r="N56" s="43" t="s">
        <v>24</v>
      </c>
      <c r="O56" s="43" t="s">
        <v>24</v>
      </c>
      <c r="P56" s="44">
        <v>43519</v>
      </c>
      <c r="Q56" s="44">
        <v>44614</v>
      </c>
      <c r="R56" s="44" t="s">
        <v>24</v>
      </c>
      <c r="S56" s="44" t="s">
        <v>24</v>
      </c>
      <c r="T56" s="65"/>
      <c r="U56" s="46"/>
      <c r="V56" s="47" t="s">
        <v>24</v>
      </c>
      <c r="W56" s="42" t="s">
        <v>24</v>
      </c>
      <c r="X56" s="42" t="s">
        <v>24</v>
      </c>
      <c r="Y56" s="48" t="s">
        <v>24</v>
      </c>
    </row>
    <row r="57" spans="1:25" s="8" customFormat="1" ht="45.75" customHeight="1">
      <c r="A57" s="34">
        <v>27</v>
      </c>
      <c r="B57" s="35" t="s">
        <v>491</v>
      </c>
      <c r="C57" s="35" t="s">
        <v>497</v>
      </c>
      <c r="D57" s="35" t="s">
        <v>531</v>
      </c>
      <c r="E57" s="35" t="s">
        <v>55</v>
      </c>
      <c r="F57" s="35">
        <v>2015</v>
      </c>
      <c r="G57" s="35" t="s">
        <v>24</v>
      </c>
      <c r="H57" s="35" t="s">
        <v>500</v>
      </c>
      <c r="I57" s="35">
        <v>540</v>
      </c>
      <c r="J57" s="35" t="s">
        <v>24</v>
      </c>
      <c r="K57" s="63" t="s">
        <v>24</v>
      </c>
      <c r="L57" s="42" t="s">
        <v>24</v>
      </c>
      <c r="M57" s="35" t="s">
        <v>52</v>
      </c>
      <c r="N57" s="43" t="s">
        <v>24</v>
      </c>
      <c r="O57" s="43" t="s">
        <v>24</v>
      </c>
      <c r="P57" s="44">
        <v>43519</v>
      </c>
      <c r="Q57" s="44">
        <v>44614</v>
      </c>
      <c r="R57" s="44" t="s">
        <v>24</v>
      </c>
      <c r="S57" s="44" t="s">
        <v>24</v>
      </c>
      <c r="T57" s="65"/>
      <c r="U57" s="46"/>
      <c r="V57" s="47" t="s">
        <v>24</v>
      </c>
      <c r="W57" s="42" t="s">
        <v>24</v>
      </c>
      <c r="X57" s="42" t="s">
        <v>24</v>
      </c>
      <c r="Y57" s="48" t="s">
        <v>24</v>
      </c>
    </row>
    <row r="58" spans="1:25" s="8" customFormat="1" ht="45.75" customHeight="1" thickBot="1">
      <c r="A58" s="1">
        <v>28</v>
      </c>
      <c r="B58" s="2" t="s">
        <v>491</v>
      </c>
      <c r="C58" s="2" t="s">
        <v>931</v>
      </c>
      <c r="D58" s="2" t="s">
        <v>932</v>
      </c>
      <c r="E58" s="2" t="s">
        <v>44</v>
      </c>
      <c r="F58" s="2">
        <v>2017</v>
      </c>
      <c r="G58" s="2" t="s">
        <v>24</v>
      </c>
      <c r="H58" s="2" t="s">
        <v>933</v>
      </c>
      <c r="I58" s="2">
        <v>4300</v>
      </c>
      <c r="J58" s="2">
        <v>1</v>
      </c>
      <c r="K58" s="3" t="s">
        <v>24</v>
      </c>
      <c r="L58" s="4">
        <v>132225</v>
      </c>
      <c r="M58" s="2" t="s">
        <v>650</v>
      </c>
      <c r="N58" s="5" t="s">
        <v>24</v>
      </c>
      <c r="O58" s="5" t="s">
        <v>24</v>
      </c>
      <c r="P58" s="12">
        <v>43206</v>
      </c>
      <c r="Q58" s="12">
        <v>43570</v>
      </c>
      <c r="R58" s="12">
        <v>43206</v>
      </c>
      <c r="S58" s="12">
        <v>43570</v>
      </c>
      <c r="T58" s="7" t="s">
        <v>24</v>
      </c>
      <c r="U58" s="9"/>
      <c r="V58" s="10"/>
      <c r="W58" s="74"/>
      <c r="X58" s="4"/>
      <c r="Y58" s="11" t="s">
        <v>24</v>
      </c>
    </row>
    <row r="59" spans="1:25" s="8" customFormat="1" ht="37.5" customHeight="1">
      <c r="A59" s="212" t="s">
        <v>832</v>
      </c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4"/>
      <c r="U59" s="31">
        <f>SUM(U42:U58)</f>
        <v>0</v>
      </c>
      <c r="V59" s="32" t="s">
        <v>24</v>
      </c>
      <c r="W59" s="210">
        <f>SUM(W42:W58)</f>
        <v>0</v>
      </c>
      <c r="X59" s="210">
        <f>SUM(X42:X58)</f>
        <v>0</v>
      </c>
      <c r="Y59" s="33">
        <f>SUM(Y42:Y58)</f>
        <v>0</v>
      </c>
    </row>
    <row r="60" spans="1:25" s="8" customFormat="1" ht="37.5" customHeight="1">
      <c r="A60" s="219" t="s">
        <v>833</v>
      </c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1"/>
      <c r="U60" s="258">
        <f>SUM(U59:X59)</f>
        <v>0</v>
      </c>
      <c r="V60" s="259"/>
      <c r="W60" s="259"/>
      <c r="X60" s="259"/>
      <c r="Y60" s="260"/>
    </row>
    <row r="61" spans="1:25" s="8" customFormat="1" ht="37.5" customHeight="1" thickBot="1">
      <c r="A61" s="222" t="s">
        <v>834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4"/>
      <c r="U61" s="261">
        <f>U60*3</f>
        <v>0</v>
      </c>
      <c r="V61" s="262"/>
      <c r="W61" s="262"/>
      <c r="X61" s="262"/>
      <c r="Y61" s="263"/>
    </row>
    <row r="62" spans="1:25" s="14" customFormat="1" ht="64.5" customHeight="1" thickBot="1">
      <c r="A62" s="215" t="s">
        <v>420</v>
      </c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44"/>
      <c r="U62" s="203" t="s">
        <v>793</v>
      </c>
      <c r="V62" s="68" t="s">
        <v>791</v>
      </c>
      <c r="W62" s="204" t="s">
        <v>792</v>
      </c>
      <c r="X62" s="204" t="s">
        <v>794</v>
      </c>
      <c r="Y62" s="205" t="s">
        <v>795</v>
      </c>
    </row>
    <row r="63" spans="1:25" s="14" customFormat="1" ht="57" customHeight="1">
      <c r="A63" s="41">
        <v>29</v>
      </c>
      <c r="B63" s="55" t="s">
        <v>420</v>
      </c>
      <c r="C63" s="55" t="s">
        <v>60</v>
      </c>
      <c r="D63" s="55" t="s">
        <v>421</v>
      </c>
      <c r="E63" s="55" t="s">
        <v>30</v>
      </c>
      <c r="F63" s="55">
        <v>2005</v>
      </c>
      <c r="G63" s="55">
        <v>1896</v>
      </c>
      <c r="H63" s="55" t="s">
        <v>422</v>
      </c>
      <c r="I63" s="55" t="s">
        <v>24</v>
      </c>
      <c r="J63" s="55">
        <v>9</v>
      </c>
      <c r="K63" s="56">
        <v>179200</v>
      </c>
      <c r="L63" s="23">
        <v>30400</v>
      </c>
      <c r="M63" s="55" t="s">
        <v>623</v>
      </c>
      <c r="N63" s="55" t="s">
        <v>24</v>
      </c>
      <c r="O63" s="57" t="s">
        <v>423</v>
      </c>
      <c r="P63" s="58">
        <v>43777</v>
      </c>
      <c r="Q63" s="58">
        <v>44872</v>
      </c>
      <c r="R63" s="58">
        <v>43466</v>
      </c>
      <c r="S63" s="58">
        <v>44561</v>
      </c>
      <c r="T63" s="24" t="s">
        <v>24</v>
      </c>
      <c r="U63" s="70"/>
      <c r="V63" s="22"/>
      <c r="W63" s="23"/>
      <c r="X63" s="23"/>
      <c r="Y63" s="24" t="s">
        <v>24</v>
      </c>
    </row>
    <row r="64" spans="1:25" s="14" customFormat="1" ht="57" customHeight="1">
      <c r="A64" s="34">
        <v>30</v>
      </c>
      <c r="B64" s="35" t="s">
        <v>420</v>
      </c>
      <c r="C64" s="35" t="s">
        <v>583</v>
      </c>
      <c r="D64" s="35" t="s">
        <v>584</v>
      </c>
      <c r="E64" s="35" t="s">
        <v>30</v>
      </c>
      <c r="F64" s="35">
        <v>2017</v>
      </c>
      <c r="G64" s="35" t="s">
        <v>24</v>
      </c>
      <c r="H64" s="35" t="s">
        <v>585</v>
      </c>
      <c r="I64" s="35" t="s">
        <v>24</v>
      </c>
      <c r="J64" s="35">
        <v>5</v>
      </c>
      <c r="K64" s="63">
        <v>700</v>
      </c>
      <c r="L64" s="42">
        <v>124300</v>
      </c>
      <c r="M64" s="35" t="s">
        <v>623</v>
      </c>
      <c r="N64" s="64" t="s">
        <v>24</v>
      </c>
      <c r="O64" s="64" t="s">
        <v>396</v>
      </c>
      <c r="P64" s="44">
        <v>43814</v>
      </c>
      <c r="Q64" s="44">
        <v>44909</v>
      </c>
      <c r="R64" s="44">
        <v>43814</v>
      </c>
      <c r="S64" s="44">
        <v>44909</v>
      </c>
      <c r="T64" s="48" t="s">
        <v>586</v>
      </c>
      <c r="U64" s="46"/>
      <c r="V64" s="47"/>
      <c r="W64" s="23"/>
      <c r="X64" s="42"/>
      <c r="Y64" s="48" t="s">
        <v>24</v>
      </c>
    </row>
    <row r="65" spans="1:25" s="14" customFormat="1" ht="69" customHeight="1" thickBot="1">
      <c r="A65" s="1">
        <v>31</v>
      </c>
      <c r="B65" s="2" t="s">
        <v>420</v>
      </c>
      <c r="C65" s="2" t="s">
        <v>424</v>
      </c>
      <c r="D65" s="2" t="s">
        <v>425</v>
      </c>
      <c r="E65" s="2" t="s">
        <v>30</v>
      </c>
      <c r="F65" s="2">
        <v>2007</v>
      </c>
      <c r="G65" s="2">
        <v>1560</v>
      </c>
      <c r="H65" s="2" t="s">
        <v>426</v>
      </c>
      <c r="I65" s="2" t="s">
        <v>24</v>
      </c>
      <c r="J65" s="2">
        <v>5</v>
      </c>
      <c r="K65" s="3">
        <v>64260</v>
      </c>
      <c r="L65" s="4">
        <v>11900</v>
      </c>
      <c r="M65" s="2" t="s">
        <v>623</v>
      </c>
      <c r="N65" s="2" t="s">
        <v>24</v>
      </c>
      <c r="O65" s="6" t="s">
        <v>427</v>
      </c>
      <c r="P65" s="12">
        <v>43741</v>
      </c>
      <c r="Q65" s="12">
        <v>44836</v>
      </c>
      <c r="R65" s="12">
        <v>43466</v>
      </c>
      <c r="S65" s="12">
        <v>44561</v>
      </c>
      <c r="T65" s="11" t="s">
        <v>24</v>
      </c>
      <c r="U65" s="25"/>
      <c r="V65" s="26"/>
      <c r="W65" s="23"/>
      <c r="X65" s="27"/>
      <c r="Y65" s="29" t="s">
        <v>24</v>
      </c>
    </row>
    <row r="66" spans="1:25" s="14" customFormat="1" ht="37.5" customHeight="1">
      <c r="A66" s="212" t="s">
        <v>811</v>
      </c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4"/>
      <c r="U66" s="31">
        <f>SUM(U63:U65)</f>
        <v>0</v>
      </c>
      <c r="V66" s="32" t="s">
        <v>24</v>
      </c>
      <c r="W66" s="210">
        <f>SUM(W63:W65)</f>
        <v>0</v>
      </c>
      <c r="X66" s="210">
        <f>SUM(X63:X65)</f>
        <v>0</v>
      </c>
      <c r="Y66" s="33" t="s">
        <v>24</v>
      </c>
    </row>
    <row r="67" spans="1:25" s="14" customFormat="1" ht="37.5" customHeight="1">
      <c r="A67" s="219" t="s">
        <v>812</v>
      </c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1"/>
      <c r="U67" s="258">
        <f>SUM(U66:Y66)</f>
        <v>0</v>
      </c>
      <c r="V67" s="259"/>
      <c r="W67" s="259"/>
      <c r="X67" s="259"/>
      <c r="Y67" s="260"/>
    </row>
    <row r="68" spans="1:25" s="14" customFormat="1" ht="37.5" customHeight="1" thickBot="1">
      <c r="A68" s="222" t="s">
        <v>813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4"/>
      <c r="U68" s="261">
        <f>U67*3</f>
        <v>0</v>
      </c>
      <c r="V68" s="262"/>
      <c r="W68" s="262"/>
      <c r="X68" s="262"/>
      <c r="Y68" s="263"/>
    </row>
    <row r="69" spans="1:25" s="8" customFormat="1" ht="60" customHeight="1" thickBot="1">
      <c r="A69" s="228" t="s">
        <v>61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30"/>
      <c r="U69" s="203" t="s">
        <v>793</v>
      </c>
      <c r="V69" s="68" t="s">
        <v>791</v>
      </c>
      <c r="W69" s="204" t="s">
        <v>792</v>
      </c>
      <c r="X69" s="204" t="s">
        <v>794</v>
      </c>
      <c r="Y69" s="205" t="s">
        <v>795</v>
      </c>
    </row>
    <row r="70" spans="1:25" s="8" customFormat="1" ht="51" customHeight="1">
      <c r="A70" s="75">
        <v>32</v>
      </c>
      <c r="B70" s="76" t="s">
        <v>61</v>
      </c>
      <c r="C70" s="76" t="s">
        <v>62</v>
      </c>
      <c r="D70" s="76" t="s">
        <v>63</v>
      </c>
      <c r="E70" s="76" t="s">
        <v>30</v>
      </c>
      <c r="F70" s="76">
        <v>2007</v>
      </c>
      <c r="G70" s="76">
        <v>1896</v>
      </c>
      <c r="H70" s="76" t="s">
        <v>64</v>
      </c>
      <c r="I70" s="76" t="s">
        <v>24</v>
      </c>
      <c r="J70" s="76">
        <v>9</v>
      </c>
      <c r="K70" s="77">
        <v>220938</v>
      </c>
      <c r="L70" s="78">
        <v>25700</v>
      </c>
      <c r="M70" s="76" t="s">
        <v>623</v>
      </c>
      <c r="N70" s="79" t="s">
        <v>24</v>
      </c>
      <c r="O70" s="76" t="s">
        <v>65</v>
      </c>
      <c r="P70" s="80">
        <v>43826</v>
      </c>
      <c r="Q70" s="80">
        <v>44921</v>
      </c>
      <c r="R70" s="58">
        <v>43466</v>
      </c>
      <c r="S70" s="58">
        <v>44561</v>
      </c>
      <c r="T70" s="81" t="s">
        <v>24</v>
      </c>
      <c r="U70" s="70"/>
      <c r="V70" s="22"/>
      <c r="W70" s="23"/>
      <c r="X70" s="23"/>
      <c r="Y70" s="24" t="s">
        <v>24</v>
      </c>
    </row>
    <row r="71" spans="1:25" s="8" customFormat="1" ht="115.5" customHeight="1">
      <c r="A71" s="82">
        <v>33</v>
      </c>
      <c r="B71" s="83" t="s">
        <v>61</v>
      </c>
      <c r="C71" s="35" t="s">
        <v>583</v>
      </c>
      <c r="D71" s="83" t="s">
        <v>590</v>
      </c>
      <c r="E71" s="83" t="s">
        <v>30</v>
      </c>
      <c r="F71" s="83">
        <v>2017</v>
      </c>
      <c r="G71" s="83" t="s">
        <v>24</v>
      </c>
      <c r="H71" s="83" t="s">
        <v>591</v>
      </c>
      <c r="I71" s="83" t="s">
        <v>24</v>
      </c>
      <c r="J71" s="83">
        <v>5</v>
      </c>
      <c r="K71" s="84">
        <v>1700</v>
      </c>
      <c r="L71" s="85">
        <v>124300</v>
      </c>
      <c r="M71" s="83" t="s">
        <v>900</v>
      </c>
      <c r="N71" s="64" t="s">
        <v>24</v>
      </c>
      <c r="O71" s="64" t="s">
        <v>396</v>
      </c>
      <c r="P71" s="44">
        <v>43814</v>
      </c>
      <c r="Q71" s="44">
        <v>44909</v>
      </c>
      <c r="R71" s="44">
        <v>43814</v>
      </c>
      <c r="S71" s="44">
        <v>44909</v>
      </c>
      <c r="T71" s="86" t="s">
        <v>589</v>
      </c>
      <c r="U71" s="46"/>
      <c r="V71" s="47"/>
      <c r="W71" s="23"/>
      <c r="X71" s="42"/>
      <c r="Y71" s="48"/>
    </row>
    <row r="72" spans="1:25" s="8" customFormat="1" ht="51.75" customHeight="1">
      <c r="A72" s="82">
        <v>34</v>
      </c>
      <c r="B72" s="83" t="s">
        <v>61</v>
      </c>
      <c r="C72" s="83" t="s">
        <v>66</v>
      </c>
      <c r="D72" s="83" t="s">
        <v>67</v>
      </c>
      <c r="E72" s="83" t="s">
        <v>30</v>
      </c>
      <c r="F72" s="83">
        <v>2006</v>
      </c>
      <c r="G72" s="83">
        <v>2148</v>
      </c>
      <c r="H72" s="83" t="s">
        <v>68</v>
      </c>
      <c r="I72" s="83">
        <v>806</v>
      </c>
      <c r="J72" s="83">
        <v>9</v>
      </c>
      <c r="K72" s="84">
        <v>181667</v>
      </c>
      <c r="L72" s="85">
        <v>27700</v>
      </c>
      <c r="M72" s="83" t="s">
        <v>623</v>
      </c>
      <c r="N72" s="87" t="s">
        <v>24</v>
      </c>
      <c r="O72" s="83" t="s">
        <v>65</v>
      </c>
      <c r="P72" s="88">
        <v>43800</v>
      </c>
      <c r="Q72" s="88">
        <v>44895</v>
      </c>
      <c r="R72" s="44">
        <v>43466</v>
      </c>
      <c r="S72" s="44">
        <v>44561</v>
      </c>
      <c r="T72" s="89" t="s">
        <v>24</v>
      </c>
      <c r="U72" s="46"/>
      <c r="V72" s="47"/>
      <c r="W72" s="23"/>
      <c r="X72" s="42"/>
      <c r="Y72" s="48" t="s">
        <v>24</v>
      </c>
    </row>
    <row r="73" spans="1:25" s="8" customFormat="1" ht="51.75" customHeight="1" thickBot="1">
      <c r="A73" s="90">
        <v>35</v>
      </c>
      <c r="B73" s="91" t="s">
        <v>61</v>
      </c>
      <c r="C73" s="91" t="s">
        <v>69</v>
      </c>
      <c r="D73" s="91" t="s">
        <v>70</v>
      </c>
      <c r="E73" s="91" t="s">
        <v>30</v>
      </c>
      <c r="F73" s="91">
        <v>2010</v>
      </c>
      <c r="G73" s="91">
        <v>1560</v>
      </c>
      <c r="H73" s="91" t="s">
        <v>71</v>
      </c>
      <c r="I73" s="91" t="s">
        <v>24</v>
      </c>
      <c r="J73" s="91">
        <v>7</v>
      </c>
      <c r="K73" s="91">
        <v>68827</v>
      </c>
      <c r="L73" s="92">
        <v>21500</v>
      </c>
      <c r="M73" s="91" t="s">
        <v>623</v>
      </c>
      <c r="N73" s="93" t="s">
        <v>24</v>
      </c>
      <c r="O73" s="91" t="s">
        <v>65</v>
      </c>
      <c r="P73" s="94">
        <v>43808</v>
      </c>
      <c r="Q73" s="94">
        <v>44903</v>
      </c>
      <c r="R73" s="94">
        <v>43808</v>
      </c>
      <c r="S73" s="94">
        <v>44903</v>
      </c>
      <c r="T73" s="95" t="s">
        <v>24</v>
      </c>
      <c r="U73" s="25"/>
      <c r="V73" s="26"/>
      <c r="W73" s="23"/>
      <c r="X73" s="27"/>
      <c r="Y73" s="29" t="s">
        <v>24</v>
      </c>
    </row>
    <row r="74" spans="1:25" s="8" customFormat="1" ht="37.5" customHeight="1">
      <c r="A74" s="212" t="s">
        <v>814</v>
      </c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4"/>
      <c r="U74" s="31">
        <f>SUM(U70:U73)</f>
        <v>0</v>
      </c>
      <c r="V74" s="32" t="s">
        <v>24</v>
      </c>
      <c r="W74" s="210">
        <f>SUM(W70:W73)</f>
        <v>0</v>
      </c>
      <c r="X74" s="210">
        <f>SUM(X70:X73)</f>
        <v>0</v>
      </c>
      <c r="Y74" s="33">
        <f>SUM(Y70:Y73)</f>
        <v>0</v>
      </c>
    </row>
    <row r="75" spans="1:25" s="8" customFormat="1" ht="37.5" customHeight="1">
      <c r="A75" s="219" t="s">
        <v>815</v>
      </c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1"/>
      <c r="U75" s="258">
        <f>SUM(U74:Y74)</f>
        <v>0</v>
      </c>
      <c r="V75" s="259"/>
      <c r="W75" s="259"/>
      <c r="X75" s="259"/>
      <c r="Y75" s="260"/>
    </row>
    <row r="76" spans="1:25" s="8" customFormat="1" ht="37.5" customHeight="1" thickBot="1">
      <c r="A76" s="222" t="s">
        <v>816</v>
      </c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4"/>
      <c r="U76" s="261">
        <f>U75*3</f>
        <v>0</v>
      </c>
      <c r="V76" s="262"/>
      <c r="W76" s="262"/>
      <c r="X76" s="262"/>
      <c r="Y76" s="263"/>
    </row>
    <row r="77" spans="1:25" s="8" customFormat="1" ht="60.75" customHeight="1" thickBot="1">
      <c r="A77" s="236" t="s">
        <v>72</v>
      </c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70"/>
      <c r="U77" s="203" t="s">
        <v>793</v>
      </c>
      <c r="V77" s="68" t="s">
        <v>791</v>
      </c>
      <c r="W77" s="204" t="s">
        <v>792</v>
      </c>
      <c r="X77" s="204" t="s">
        <v>794</v>
      </c>
      <c r="Y77" s="205" t="s">
        <v>795</v>
      </c>
    </row>
    <row r="78" spans="1:25" s="8" customFormat="1" ht="78">
      <c r="A78" s="41">
        <v>36</v>
      </c>
      <c r="B78" s="55" t="s">
        <v>72</v>
      </c>
      <c r="C78" s="55" t="s">
        <v>62</v>
      </c>
      <c r="D78" s="55" t="s">
        <v>73</v>
      </c>
      <c r="E78" s="55" t="s">
        <v>30</v>
      </c>
      <c r="F78" s="55">
        <v>2007</v>
      </c>
      <c r="G78" s="55">
        <v>1896</v>
      </c>
      <c r="H78" s="55" t="s">
        <v>74</v>
      </c>
      <c r="I78" s="96" t="s">
        <v>24</v>
      </c>
      <c r="J78" s="96">
        <v>9</v>
      </c>
      <c r="K78" s="56">
        <v>197469</v>
      </c>
      <c r="L78" s="23">
        <v>29600</v>
      </c>
      <c r="M78" s="55" t="s">
        <v>623</v>
      </c>
      <c r="N78" s="57" t="s">
        <v>24</v>
      </c>
      <c r="O78" s="55" t="s">
        <v>75</v>
      </c>
      <c r="P78" s="58">
        <v>43826</v>
      </c>
      <c r="Q78" s="58">
        <v>44921</v>
      </c>
      <c r="R78" s="58">
        <v>43466</v>
      </c>
      <c r="S78" s="58">
        <v>44561</v>
      </c>
      <c r="T78" s="97" t="s">
        <v>502</v>
      </c>
      <c r="U78" s="70"/>
      <c r="V78" s="22"/>
      <c r="W78" s="23"/>
      <c r="X78" s="23"/>
      <c r="Y78" s="24" t="s">
        <v>24</v>
      </c>
    </row>
    <row r="79" spans="1:25" s="8" customFormat="1" ht="46.5">
      <c r="A79" s="34">
        <v>37</v>
      </c>
      <c r="B79" s="35" t="s">
        <v>72</v>
      </c>
      <c r="C79" s="35" t="s">
        <v>69</v>
      </c>
      <c r="D79" s="35" t="s">
        <v>76</v>
      </c>
      <c r="E79" s="35" t="s">
        <v>30</v>
      </c>
      <c r="F79" s="35">
        <v>2008</v>
      </c>
      <c r="G79" s="35">
        <v>1560</v>
      </c>
      <c r="H79" s="35" t="s">
        <v>77</v>
      </c>
      <c r="I79" s="35" t="s">
        <v>24</v>
      </c>
      <c r="J79" s="35">
        <v>5</v>
      </c>
      <c r="K79" s="63">
        <v>57206</v>
      </c>
      <c r="L79" s="42">
        <v>12800</v>
      </c>
      <c r="M79" s="35" t="s">
        <v>623</v>
      </c>
      <c r="N79" s="64" t="s">
        <v>24</v>
      </c>
      <c r="O79" s="35" t="s">
        <v>75</v>
      </c>
      <c r="P79" s="44">
        <v>43816</v>
      </c>
      <c r="Q79" s="44">
        <v>44911</v>
      </c>
      <c r="R79" s="44">
        <v>43466</v>
      </c>
      <c r="S79" s="44">
        <v>44561</v>
      </c>
      <c r="T79" s="45" t="s">
        <v>24</v>
      </c>
      <c r="U79" s="46"/>
      <c r="V79" s="47"/>
      <c r="W79" s="23"/>
      <c r="X79" s="42"/>
      <c r="Y79" s="48" t="s">
        <v>24</v>
      </c>
    </row>
    <row r="80" spans="1:25" s="8" customFormat="1" ht="46.5">
      <c r="A80" s="34">
        <v>38</v>
      </c>
      <c r="B80" s="35" t="s">
        <v>72</v>
      </c>
      <c r="C80" s="35" t="s">
        <v>78</v>
      </c>
      <c r="D80" s="35" t="s">
        <v>79</v>
      </c>
      <c r="E80" s="35" t="s">
        <v>30</v>
      </c>
      <c r="F80" s="35">
        <v>2002</v>
      </c>
      <c r="G80" s="35">
        <v>2179</v>
      </c>
      <c r="H80" s="35" t="s">
        <v>80</v>
      </c>
      <c r="I80" s="35">
        <v>2010</v>
      </c>
      <c r="J80" s="35">
        <v>9</v>
      </c>
      <c r="K80" s="63" t="s">
        <v>24</v>
      </c>
      <c r="L80" s="42" t="s">
        <v>24</v>
      </c>
      <c r="M80" s="35" t="s">
        <v>898</v>
      </c>
      <c r="N80" s="64" t="s">
        <v>24</v>
      </c>
      <c r="O80" s="35" t="s">
        <v>81</v>
      </c>
      <c r="P80" s="44">
        <v>43798</v>
      </c>
      <c r="Q80" s="44">
        <v>44893</v>
      </c>
      <c r="R80" s="44" t="s">
        <v>24</v>
      </c>
      <c r="S80" s="44" t="s">
        <v>24</v>
      </c>
      <c r="T80" s="45" t="s">
        <v>24</v>
      </c>
      <c r="U80" s="46"/>
      <c r="V80" s="47" t="s">
        <v>24</v>
      </c>
      <c r="W80" s="42" t="s">
        <v>24</v>
      </c>
      <c r="X80" s="42"/>
      <c r="Y80" s="48"/>
    </row>
    <row r="81" spans="1:25" s="8" customFormat="1" ht="66" customHeight="1">
      <c r="A81" s="34">
        <v>39</v>
      </c>
      <c r="B81" s="35" t="s">
        <v>72</v>
      </c>
      <c r="C81" s="35" t="s">
        <v>518</v>
      </c>
      <c r="D81" s="35" t="s">
        <v>519</v>
      </c>
      <c r="E81" s="35" t="s">
        <v>30</v>
      </c>
      <c r="F81" s="35">
        <v>2015</v>
      </c>
      <c r="G81" s="35">
        <v>1598</v>
      </c>
      <c r="H81" s="35" t="s">
        <v>520</v>
      </c>
      <c r="I81" s="35">
        <v>865</v>
      </c>
      <c r="J81" s="35">
        <v>9</v>
      </c>
      <c r="K81" s="37">
        <v>38687</v>
      </c>
      <c r="L81" s="42">
        <v>109000</v>
      </c>
      <c r="M81" s="35" t="s">
        <v>623</v>
      </c>
      <c r="N81" s="64" t="s">
        <v>24</v>
      </c>
      <c r="O81" s="35" t="s">
        <v>75</v>
      </c>
      <c r="P81" s="44">
        <v>43820</v>
      </c>
      <c r="Q81" s="44">
        <v>44915</v>
      </c>
      <c r="R81" s="44">
        <v>43820</v>
      </c>
      <c r="S81" s="44">
        <v>44915</v>
      </c>
      <c r="T81" s="45" t="s">
        <v>521</v>
      </c>
      <c r="U81" s="46"/>
      <c r="V81" s="47"/>
      <c r="W81" s="23"/>
      <c r="X81" s="42"/>
      <c r="Y81" s="48" t="s">
        <v>24</v>
      </c>
    </row>
    <row r="82" spans="1:25" s="8" customFormat="1" ht="46.5">
      <c r="A82" s="34">
        <v>40</v>
      </c>
      <c r="B82" s="35" t="s">
        <v>72</v>
      </c>
      <c r="C82" s="35" t="s">
        <v>82</v>
      </c>
      <c r="D82" s="35" t="s">
        <v>83</v>
      </c>
      <c r="E82" s="35" t="s">
        <v>30</v>
      </c>
      <c r="F82" s="35">
        <v>2009</v>
      </c>
      <c r="G82" s="35">
        <v>2148</v>
      </c>
      <c r="H82" s="35" t="s">
        <v>84</v>
      </c>
      <c r="I82" s="35" t="s">
        <v>24</v>
      </c>
      <c r="J82" s="35">
        <v>8</v>
      </c>
      <c r="K82" s="63">
        <v>80716</v>
      </c>
      <c r="L82" s="42">
        <v>33800</v>
      </c>
      <c r="M82" s="35" t="s">
        <v>623</v>
      </c>
      <c r="N82" s="64" t="s">
        <v>24</v>
      </c>
      <c r="O82" s="35" t="s">
        <v>75</v>
      </c>
      <c r="P82" s="44">
        <v>43822</v>
      </c>
      <c r="Q82" s="44">
        <v>44917</v>
      </c>
      <c r="R82" s="44">
        <v>43822</v>
      </c>
      <c r="S82" s="44">
        <v>44917</v>
      </c>
      <c r="T82" s="45" t="s">
        <v>24</v>
      </c>
      <c r="U82" s="46"/>
      <c r="V82" s="47"/>
      <c r="W82" s="23"/>
      <c r="X82" s="42"/>
      <c r="Y82" s="48" t="s">
        <v>24</v>
      </c>
    </row>
    <row r="83" spans="1:25" s="8" customFormat="1" ht="57.75" customHeight="1" thickBot="1">
      <c r="A83" s="1">
        <v>41</v>
      </c>
      <c r="B83" s="2" t="s">
        <v>72</v>
      </c>
      <c r="C83" s="2" t="s">
        <v>85</v>
      </c>
      <c r="D83" s="2" t="s">
        <v>86</v>
      </c>
      <c r="E83" s="2" t="s">
        <v>55</v>
      </c>
      <c r="F83" s="2">
        <v>2011</v>
      </c>
      <c r="G83" s="2" t="s">
        <v>24</v>
      </c>
      <c r="H83" s="2" t="s">
        <v>87</v>
      </c>
      <c r="I83" s="2">
        <v>597</v>
      </c>
      <c r="J83" s="2" t="s">
        <v>24</v>
      </c>
      <c r="K83" s="2" t="s">
        <v>24</v>
      </c>
      <c r="L83" s="4">
        <v>1300</v>
      </c>
      <c r="M83" s="2" t="s">
        <v>173</v>
      </c>
      <c r="N83" s="2" t="s">
        <v>24</v>
      </c>
      <c r="O83" s="2" t="s">
        <v>24</v>
      </c>
      <c r="P83" s="12">
        <v>43495</v>
      </c>
      <c r="Q83" s="12">
        <v>44590</v>
      </c>
      <c r="R83" s="12">
        <v>43495</v>
      </c>
      <c r="S83" s="12">
        <v>44590</v>
      </c>
      <c r="T83" s="98" t="s">
        <v>24</v>
      </c>
      <c r="U83" s="25"/>
      <c r="V83" s="26"/>
      <c r="W83" s="23"/>
      <c r="X83" s="27" t="s">
        <v>24</v>
      </c>
      <c r="Y83" s="29" t="s">
        <v>24</v>
      </c>
    </row>
    <row r="84" spans="1:25" s="8" customFormat="1" ht="30.75" customHeight="1">
      <c r="A84" s="212" t="s">
        <v>817</v>
      </c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4"/>
      <c r="U84" s="31">
        <f>SUM(U78:U83)</f>
        <v>0</v>
      </c>
      <c r="V84" s="32" t="s">
        <v>24</v>
      </c>
      <c r="W84" s="210">
        <f>SUM(W78:W83)</f>
        <v>0</v>
      </c>
      <c r="X84" s="210">
        <f>SUM(X78:X83)</f>
        <v>0</v>
      </c>
      <c r="Y84" s="33" t="s">
        <v>24</v>
      </c>
    </row>
    <row r="85" spans="1:25" s="8" customFormat="1" ht="30.75" customHeight="1">
      <c r="A85" s="219" t="s">
        <v>818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1"/>
      <c r="U85" s="258">
        <f>SUM(U84:Y84)</f>
        <v>0</v>
      </c>
      <c r="V85" s="259"/>
      <c r="W85" s="259"/>
      <c r="X85" s="259"/>
      <c r="Y85" s="260"/>
    </row>
    <row r="86" spans="1:25" s="8" customFormat="1" ht="30.75" customHeight="1" thickBot="1">
      <c r="A86" s="222" t="s">
        <v>819</v>
      </c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4"/>
      <c r="U86" s="261">
        <f>U85*3</f>
        <v>0</v>
      </c>
      <c r="V86" s="262"/>
      <c r="W86" s="262"/>
      <c r="X86" s="262"/>
      <c r="Y86" s="263"/>
    </row>
    <row r="87" spans="1:25" s="8" customFormat="1" ht="60.75" customHeight="1" thickBot="1">
      <c r="A87" s="236" t="s">
        <v>88</v>
      </c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03" t="s">
        <v>793</v>
      </c>
      <c r="V87" s="68" t="s">
        <v>791</v>
      </c>
      <c r="W87" s="204" t="s">
        <v>792</v>
      </c>
      <c r="X87" s="204" t="s">
        <v>794</v>
      </c>
      <c r="Y87" s="205" t="s">
        <v>795</v>
      </c>
    </row>
    <row r="88" spans="1:25" s="8" customFormat="1" ht="51" customHeight="1" thickBot="1">
      <c r="A88" s="67">
        <v>42</v>
      </c>
      <c r="B88" s="99" t="s">
        <v>88</v>
      </c>
      <c r="C88" s="100" t="s">
        <v>90</v>
      </c>
      <c r="D88" s="100" t="s">
        <v>91</v>
      </c>
      <c r="E88" s="100" t="s">
        <v>30</v>
      </c>
      <c r="F88" s="100">
        <v>2010</v>
      </c>
      <c r="G88" s="100">
        <v>1997</v>
      </c>
      <c r="H88" s="100" t="s">
        <v>92</v>
      </c>
      <c r="I88" s="100" t="s">
        <v>24</v>
      </c>
      <c r="J88" s="100">
        <v>9</v>
      </c>
      <c r="K88" s="2">
        <v>74851</v>
      </c>
      <c r="L88" s="74">
        <v>34200</v>
      </c>
      <c r="M88" s="100" t="s">
        <v>623</v>
      </c>
      <c r="N88" s="101">
        <v>43497</v>
      </c>
      <c r="O88" s="100" t="s">
        <v>89</v>
      </c>
      <c r="P88" s="12">
        <v>43821</v>
      </c>
      <c r="Q88" s="12">
        <v>44916</v>
      </c>
      <c r="R88" s="12">
        <v>43821</v>
      </c>
      <c r="S88" s="12">
        <v>44916</v>
      </c>
      <c r="T88" s="102" t="s">
        <v>24</v>
      </c>
      <c r="U88" s="103"/>
      <c r="V88" s="104"/>
      <c r="W88" s="74"/>
      <c r="X88" s="74"/>
      <c r="Y88" s="105" t="s">
        <v>24</v>
      </c>
    </row>
    <row r="89" spans="1:25" s="8" customFormat="1" ht="37.5" customHeight="1">
      <c r="A89" s="212" t="s">
        <v>823</v>
      </c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4"/>
      <c r="U89" s="106">
        <f>SUM(U88)</f>
        <v>0</v>
      </c>
      <c r="V89" s="107" t="s">
        <v>24</v>
      </c>
      <c r="W89" s="108">
        <f>SUM(W88)</f>
        <v>0</v>
      </c>
      <c r="X89" s="108">
        <f>SUM(X88)</f>
        <v>0</v>
      </c>
      <c r="Y89" s="109" t="s">
        <v>24</v>
      </c>
    </row>
    <row r="90" spans="1:25" s="8" customFormat="1" ht="37.5" customHeight="1">
      <c r="A90" s="219" t="s">
        <v>824</v>
      </c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1"/>
      <c r="U90" s="258">
        <f>SUM(U89:Y89)</f>
        <v>0</v>
      </c>
      <c r="V90" s="259"/>
      <c r="W90" s="259"/>
      <c r="X90" s="259"/>
      <c r="Y90" s="260"/>
    </row>
    <row r="91" spans="1:25" s="8" customFormat="1" ht="37.5" customHeight="1" thickBot="1">
      <c r="A91" s="222" t="s">
        <v>825</v>
      </c>
      <c r="B91" s="223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4"/>
      <c r="U91" s="261">
        <f>U90*3</f>
        <v>0</v>
      </c>
      <c r="V91" s="262"/>
      <c r="W91" s="262"/>
      <c r="X91" s="262"/>
      <c r="Y91" s="263"/>
    </row>
    <row r="92" spans="1:25" s="8" customFormat="1" ht="60.75" customHeight="1" thickBot="1">
      <c r="A92" s="232" t="s">
        <v>93</v>
      </c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5"/>
      <c r="U92" s="203" t="s">
        <v>793</v>
      </c>
      <c r="V92" s="68" t="s">
        <v>791</v>
      </c>
      <c r="W92" s="204" t="s">
        <v>792</v>
      </c>
      <c r="X92" s="204" t="s">
        <v>794</v>
      </c>
      <c r="Y92" s="205" t="s">
        <v>795</v>
      </c>
    </row>
    <row r="93" spans="1:25" s="14" customFormat="1" ht="72" customHeight="1">
      <c r="A93" s="15">
        <v>43</v>
      </c>
      <c r="B93" s="16" t="s">
        <v>504</v>
      </c>
      <c r="C93" s="16" t="s">
        <v>94</v>
      </c>
      <c r="D93" s="16" t="s">
        <v>95</v>
      </c>
      <c r="E93" s="16" t="s">
        <v>30</v>
      </c>
      <c r="F93" s="16">
        <v>2008</v>
      </c>
      <c r="G93" s="16">
        <v>1388</v>
      </c>
      <c r="H93" s="16" t="s">
        <v>96</v>
      </c>
      <c r="I93" s="16" t="s">
        <v>24</v>
      </c>
      <c r="J93" s="16">
        <v>5</v>
      </c>
      <c r="K93" s="17">
        <v>95595</v>
      </c>
      <c r="L93" s="18">
        <v>14400</v>
      </c>
      <c r="M93" s="16" t="s">
        <v>901</v>
      </c>
      <c r="N93" s="110" t="s">
        <v>24</v>
      </c>
      <c r="O93" s="16" t="s">
        <v>24</v>
      </c>
      <c r="P93" s="19">
        <v>43655</v>
      </c>
      <c r="Q93" s="19">
        <v>44750</v>
      </c>
      <c r="R93" s="19">
        <v>43466</v>
      </c>
      <c r="S93" s="19">
        <v>44561</v>
      </c>
      <c r="T93" s="111" t="s">
        <v>97</v>
      </c>
      <c r="U93" s="70"/>
      <c r="V93" s="22"/>
      <c r="W93" s="23"/>
      <c r="X93" s="23"/>
      <c r="Y93" s="24"/>
    </row>
    <row r="94" spans="1:25" s="14" customFormat="1" ht="72" customHeight="1">
      <c r="A94" s="34">
        <v>44</v>
      </c>
      <c r="B94" s="35" t="s">
        <v>504</v>
      </c>
      <c r="C94" s="35" t="s">
        <v>100</v>
      </c>
      <c r="D94" s="35" t="s">
        <v>101</v>
      </c>
      <c r="E94" s="35" t="s">
        <v>30</v>
      </c>
      <c r="F94" s="35">
        <v>2008</v>
      </c>
      <c r="G94" s="35">
        <v>1781</v>
      </c>
      <c r="H94" s="35" t="s">
        <v>102</v>
      </c>
      <c r="I94" s="35" t="s">
        <v>24</v>
      </c>
      <c r="J94" s="35">
        <v>5</v>
      </c>
      <c r="K94" s="63">
        <v>173391</v>
      </c>
      <c r="L94" s="42">
        <v>15800</v>
      </c>
      <c r="M94" s="35" t="s">
        <v>902</v>
      </c>
      <c r="N94" s="64" t="s">
        <v>24</v>
      </c>
      <c r="O94" s="64" t="s">
        <v>24</v>
      </c>
      <c r="P94" s="44">
        <v>43502</v>
      </c>
      <c r="Q94" s="44">
        <v>44597</v>
      </c>
      <c r="R94" s="44">
        <v>43466</v>
      </c>
      <c r="S94" s="44">
        <v>44561</v>
      </c>
      <c r="T94" s="45" t="s">
        <v>410</v>
      </c>
      <c r="U94" s="46"/>
      <c r="V94" s="47"/>
      <c r="W94" s="23"/>
      <c r="X94" s="42"/>
      <c r="Y94" s="48"/>
    </row>
    <row r="95" spans="1:25" s="14" customFormat="1" ht="72" customHeight="1">
      <c r="A95" s="34">
        <v>45</v>
      </c>
      <c r="B95" s="35" t="s">
        <v>504</v>
      </c>
      <c r="C95" s="35" t="s">
        <v>100</v>
      </c>
      <c r="D95" s="35" t="s">
        <v>104</v>
      </c>
      <c r="E95" s="35" t="s">
        <v>30</v>
      </c>
      <c r="F95" s="35">
        <v>2008</v>
      </c>
      <c r="G95" s="35">
        <v>1781</v>
      </c>
      <c r="H95" s="35" t="s">
        <v>400</v>
      </c>
      <c r="I95" s="35">
        <v>585</v>
      </c>
      <c r="J95" s="35">
        <v>5</v>
      </c>
      <c r="K95" s="63">
        <v>111865</v>
      </c>
      <c r="L95" s="42">
        <v>18000</v>
      </c>
      <c r="M95" s="35" t="s">
        <v>903</v>
      </c>
      <c r="N95" s="64" t="s">
        <v>24</v>
      </c>
      <c r="O95" s="64" t="s">
        <v>24</v>
      </c>
      <c r="P95" s="44">
        <v>43502</v>
      </c>
      <c r="Q95" s="44">
        <v>44597</v>
      </c>
      <c r="R95" s="44">
        <v>43466</v>
      </c>
      <c r="S95" s="44">
        <v>44561</v>
      </c>
      <c r="T95" s="45" t="s">
        <v>103</v>
      </c>
      <c r="U95" s="46"/>
      <c r="V95" s="47"/>
      <c r="W95" s="23"/>
      <c r="X95" s="42"/>
      <c r="Y95" s="48"/>
    </row>
    <row r="96" spans="1:25" s="14" customFormat="1" ht="72" customHeight="1">
      <c r="A96" s="34">
        <v>46</v>
      </c>
      <c r="B96" s="35" t="s">
        <v>504</v>
      </c>
      <c r="C96" s="35" t="s">
        <v>100</v>
      </c>
      <c r="D96" s="35" t="s">
        <v>105</v>
      </c>
      <c r="E96" s="35" t="s">
        <v>30</v>
      </c>
      <c r="F96" s="35">
        <v>2008</v>
      </c>
      <c r="G96" s="35">
        <v>1781</v>
      </c>
      <c r="H96" s="35" t="s">
        <v>106</v>
      </c>
      <c r="I96" s="35">
        <v>585</v>
      </c>
      <c r="J96" s="35">
        <v>5</v>
      </c>
      <c r="K96" s="63">
        <v>120108</v>
      </c>
      <c r="L96" s="42">
        <v>17700</v>
      </c>
      <c r="M96" s="35" t="s">
        <v>904</v>
      </c>
      <c r="N96" s="64" t="s">
        <v>24</v>
      </c>
      <c r="O96" s="64" t="s">
        <v>24</v>
      </c>
      <c r="P96" s="44">
        <v>43502</v>
      </c>
      <c r="Q96" s="44">
        <v>44597</v>
      </c>
      <c r="R96" s="44">
        <v>43466</v>
      </c>
      <c r="S96" s="44">
        <v>44561</v>
      </c>
      <c r="T96" s="45" t="s">
        <v>103</v>
      </c>
      <c r="U96" s="46"/>
      <c r="V96" s="47"/>
      <c r="W96" s="23"/>
      <c r="X96" s="42"/>
      <c r="Y96" s="48"/>
    </row>
    <row r="97" spans="1:25" s="14" customFormat="1" ht="72" customHeight="1">
      <c r="A97" s="34">
        <v>47</v>
      </c>
      <c r="B97" s="35" t="s">
        <v>504</v>
      </c>
      <c r="C97" s="35" t="s">
        <v>100</v>
      </c>
      <c r="D97" s="35" t="s">
        <v>107</v>
      </c>
      <c r="E97" s="35" t="s">
        <v>30</v>
      </c>
      <c r="F97" s="35">
        <v>2008</v>
      </c>
      <c r="G97" s="35">
        <v>1781</v>
      </c>
      <c r="H97" s="35" t="s">
        <v>108</v>
      </c>
      <c r="I97" s="35" t="s">
        <v>24</v>
      </c>
      <c r="J97" s="35">
        <v>5</v>
      </c>
      <c r="K97" s="63">
        <v>124588</v>
      </c>
      <c r="L97" s="42">
        <v>13000</v>
      </c>
      <c r="M97" s="35" t="s">
        <v>903</v>
      </c>
      <c r="N97" s="64" t="s">
        <v>24</v>
      </c>
      <c r="O97" s="64" t="s">
        <v>24</v>
      </c>
      <c r="P97" s="44">
        <v>43521</v>
      </c>
      <c r="Q97" s="44">
        <v>44616</v>
      </c>
      <c r="R97" s="44">
        <v>43466</v>
      </c>
      <c r="S97" s="44">
        <v>44561</v>
      </c>
      <c r="T97" s="45" t="s">
        <v>103</v>
      </c>
      <c r="U97" s="46"/>
      <c r="V97" s="47"/>
      <c r="W97" s="23"/>
      <c r="X97" s="42"/>
      <c r="Y97" s="48"/>
    </row>
    <row r="98" spans="1:25" s="14" customFormat="1" ht="72" customHeight="1">
      <c r="A98" s="34">
        <v>48</v>
      </c>
      <c r="B98" s="35" t="s">
        <v>504</v>
      </c>
      <c r="C98" s="35" t="s">
        <v>113</v>
      </c>
      <c r="D98" s="35" t="s">
        <v>114</v>
      </c>
      <c r="E98" s="35" t="s">
        <v>30</v>
      </c>
      <c r="F98" s="35">
        <v>2007</v>
      </c>
      <c r="G98" s="35">
        <v>1248</v>
      </c>
      <c r="H98" s="35" t="s">
        <v>115</v>
      </c>
      <c r="I98" s="35" t="s">
        <v>24</v>
      </c>
      <c r="J98" s="35">
        <v>5</v>
      </c>
      <c r="K98" s="63">
        <v>90163</v>
      </c>
      <c r="L98" s="42">
        <v>14100</v>
      </c>
      <c r="M98" s="35" t="s">
        <v>901</v>
      </c>
      <c r="N98" s="64" t="s">
        <v>24</v>
      </c>
      <c r="O98" s="64" t="s">
        <v>24</v>
      </c>
      <c r="P98" s="44">
        <v>43818</v>
      </c>
      <c r="Q98" s="44">
        <v>44913</v>
      </c>
      <c r="R98" s="44">
        <v>43466</v>
      </c>
      <c r="S98" s="44">
        <v>44561</v>
      </c>
      <c r="T98" s="45" t="s">
        <v>116</v>
      </c>
      <c r="U98" s="46"/>
      <c r="V98" s="47"/>
      <c r="W98" s="23"/>
      <c r="X98" s="42"/>
      <c r="Y98" s="48"/>
    </row>
    <row r="99" spans="1:25" s="14" customFormat="1" ht="31.5" customHeight="1">
      <c r="A99" s="34">
        <v>49</v>
      </c>
      <c r="B99" s="35" t="s">
        <v>504</v>
      </c>
      <c r="C99" s="35" t="s">
        <v>117</v>
      </c>
      <c r="D99" s="35" t="s">
        <v>490</v>
      </c>
      <c r="E99" s="35" t="s">
        <v>30</v>
      </c>
      <c r="F99" s="35">
        <v>2008</v>
      </c>
      <c r="G99" s="35">
        <v>1360</v>
      </c>
      <c r="H99" s="35" t="s">
        <v>118</v>
      </c>
      <c r="I99" s="35" t="s">
        <v>24</v>
      </c>
      <c r="J99" s="35">
        <v>5</v>
      </c>
      <c r="K99" s="63">
        <v>37714</v>
      </c>
      <c r="L99" s="42">
        <v>13300</v>
      </c>
      <c r="M99" s="35" t="s">
        <v>623</v>
      </c>
      <c r="N99" s="64" t="s">
        <v>24</v>
      </c>
      <c r="O99" s="64" t="s">
        <v>24</v>
      </c>
      <c r="P99" s="44">
        <v>43534</v>
      </c>
      <c r="Q99" s="44">
        <v>44629</v>
      </c>
      <c r="R99" s="44">
        <v>43466</v>
      </c>
      <c r="S99" s="44">
        <v>44561</v>
      </c>
      <c r="T99" s="45" t="s">
        <v>119</v>
      </c>
      <c r="U99" s="46"/>
      <c r="V99" s="47"/>
      <c r="W99" s="23"/>
      <c r="X99" s="42"/>
      <c r="Y99" s="48" t="s">
        <v>24</v>
      </c>
    </row>
    <row r="100" spans="1:25" s="14" customFormat="1" ht="64.5" customHeight="1">
      <c r="A100" s="34">
        <v>50</v>
      </c>
      <c r="B100" s="35" t="s">
        <v>504</v>
      </c>
      <c r="C100" s="35" t="s">
        <v>397</v>
      </c>
      <c r="D100" s="35" t="s">
        <v>451</v>
      </c>
      <c r="E100" s="35" t="s">
        <v>30</v>
      </c>
      <c r="F100" s="35">
        <v>2011</v>
      </c>
      <c r="G100" s="35">
        <v>1997</v>
      </c>
      <c r="H100" s="35" t="s">
        <v>452</v>
      </c>
      <c r="I100" s="35" t="s">
        <v>24</v>
      </c>
      <c r="J100" s="35">
        <v>5</v>
      </c>
      <c r="K100" s="63">
        <v>90995</v>
      </c>
      <c r="L100" s="42">
        <v>49100</v>
      </c>
      <c r="M100" s="35" t="s">
        <v>902</v>
      </c>
      <c r="N100" s="64" t="s">
        <v>24</v>
      </c>
      <c r="O100" s="64" t="s">
        <v>453</v>
      </c>
      <c r="P100" s="44">
        <v>43830</v>
      </c>
      <c r="Q100" s="44">
        <v>44925</v>
      </c>
      <c r="R100" s="44">
        <v>43830</v>
      </c>
      <c r="S100" s="44">
        <v>44925</v>
      </c>
      <c r="T100" s="45" t="s">
        <v>454</v>
      </c>
      <c r="U100" s="46"/>
      <c r="V100" s="47"/>
      <c r="W100" s="23"/>
      <c r="X100" s="42"/>
      <c r="Y100" s="48"/>
    </row>
    <row r="101" spans="1:25" s="14" customFormat="1" ht="63" customHeight="1">
      <c r="A101" s="34">
        <v>51</v>
      </c>
      <c r="B101" s="35" t="s">
        <v>504</v>
      </c>
      <c r="C101" s="35" t="s">
        <v>393</v>
      </c>
      <c r="D101" s="35" t="s">
        <v>455</v>
      </c>
      <c r="E101" s="35" t="s">
        <v>30</v>
      </c>
      <c r="F101" s="35">
        <v>2011</v>
      </c>
      <c r="G101" s="35">
        <v>2179</v>
      </c>
      <c r="H101" s="35" t="s">
        <v>456</v>
      </c>
      <c r="I101" s="35" t="s">
        <v>24</v>
      </c>
      <c r="J101" s="35">
        <v>5</v>
      </c>
      <c r="K101" s="63">
        <v>165087</v>
      </c>
      <c r="L101" s="42">
        <v>38700</v>
      </c>
      <c r="M101" s="35" t="s">
        <v>901</v>
      </c>
      <c r="N101" s="64" t="s">
        <v>24</v>
      </c>
      <c r="O101" s="64" t="s">
        <v>396</v>
      </c>
      <c r="P101" s="44">
        <v>43830</v>
      </c>
      <c r="Q101" s="44">
        <v>44925</v>
      </c>
      <c r="R101" s="44">
        <v>43830</v>
      </c>
      <c r="S101" s="44">
        <v>44925</v>
      </c>
      <c r="T101" s="45" t="s">
        <v>457</v>
      </c>
      <c r="U101" s="46"/>
      <c r="V101" s="47"/>
      <c r="W101" s="23"/>
      <c r="X101" s="42"/>
      <c r="Y101" s="48"/>
    </row>
    <row r="102" spans="1:25" s="14" customFormat="1" ht="64.5" customHeight="1">
      <c r="A102" s="34">
        <v>52</v>
      </c>
      <c r="B102" s="35" t="s">
        <v>504</v>
      </c>
      <c r="C102" s="35" t="s">
        <v>461</v>
      </c>
      <c r="D102" s="35" t="s">
        <v>462</v>
      </c>
      <c r="E102" s="35" t="s">
        <v>30</v>
      </c>
      <c r="F102" s="35">
        <v>2015</v>
      </c>
      <c r="G102" s="35">
        <v>1984</v>
      </c>
      <c r="H102" s="35" t="s">
        <v>463</v>
      </c>
      <c r="I102" s="35" t="s">
        <v>24</v>
      </c>
      <c r="J102" s="35">
        <v>5</v>
      </c>
      <c r="K102" s="63"/>
      <c r="L102" s="42">
        <v>84000</v>
      </c>
      <c r="M102" s="35" t="s">
        <v>901</v>
      </c>
      <c r="N102" s="64" t="s">
        <v>24</v>
      </c>
      <c r="O102" s="64" t="s">
        <v>453</v>
      </c>
      <c r="P102" s="44">
        <v>43568</v>
      </c>
      <c r="Q102" s="44">
        <v>44663</v>
      </c>
      <c r="R102" s="44">
        <v>43568</v>
      </c>
      <c r="S102" s="44">
        <v>44663</v>
      </c>
      <c r="T102" s="45" t="s">
        <v>464</v>
      </c>
      <c r="U102" s="46"/>
      <c r="V102" s="47"/>
      <c r="W102" s="23"/>
      <c r="X102" s="42"/>
      <c r="Y102" s="48"/>
    </row>
    <row r="103" spans="1:25" s="14" customFormat="1" ht="40.5" customHeight="1">
      <c r="A103" s="34">
        <v>53</v>
      </c>
      <c r="B103" s="35" t="s">
        <v>504</v>
      </c>
      <c r="C103" s="35" t="s">
        <v>483</v>
      </c>
      <c r="D103" s="35" t="s">
        <v>481</v>
      </c>
      <c r="E103" s="35" t="s">
        <v>298</v>
      </c>
      <c r="F103" s="35">
        <v>2014</v>
      </c>
      <c r="G103" s="35">
        <v>125</v>
      </c>
      <c r="H103" s="35" t="s">
        <v>484</v>
      </c>
      <c r="I103" s="35" t="s">
        <v>24</v>
      </c>
      <c r="J103" s="35">
        <v>2</v>
      </c>
      <c r="K103" s="63">
        <v>2080</v>
      </c>
      <c r="L103" s="42">
        <v>4300</v>
      </c>
      <c r="M103" s="35" t="s">
        <v>650</v>
      </c>
      <c r="N103" s="64" t="s">
        <v>24</v>
      </c>
      <c r="O103" s="64" t="s">
        <v>486</v>
      </c>
      <c r="P103" s="44">
        <v>43723</v>
      </c>
      <c r="Q103" s="44">
        <v>44818</v>
      </c>
      <c r="R103" s="44">
        <v>43723</v>
      </c>
      <c r="S103" s="44">
        <v>44818</v>
      </c>
      <c r="T103" s="45" t="s">
        <v>24</v>
      </c>
      <c r="U103" s="46"/>
      <c r="V103" s="47"/>
      <c r="W103" s="23"/>
      <c r="X103" s="42"/>
      <c r="Y103" s="48" t="s">
        <v>24</v>
      </c>
    </row>
    <row r="104" spans="1:25" s="14" customFormat="1" ht="40.5" customHeight="1">
      <c r="A104" s="34">
        <v>54</v>
      </c>
      <c r="B104" s="35" t="s">
        <v>504</v>
      </c>
      <c r="C104" s="35" t="s">
        <v>483</v>
      </c>
      <c r="D104" s="35" t="s">
        <v>482</v>
      </c>
      <c r="E104" s="35" t="s">
        <v>298</v>
      </c>
      <c r="F104" s="35">
        <v>2014</v>
      </c>
      <c r="G104" s="35">
        <v>125</v>
      </c>
      <c r="H104" s="35" t="s">
        <v>485</v>
      </c>
      <c r="I104" s="35" t="s">
        <v>24</v>
      </c>
      <c r="J104" s="35">
        <v>2</v>
      </c>
      <c r="K104" s="63">
        <v>3942</v>
      </c>
      <c r="L104" s="42">
        <v>4200</v>
      </c>
      <c r="M104" s="35" t="s">
        <v>650</v>
      </c>
      <c r="N104" s="64" t="s">
        <v>24</v>
      </c>
      <c r="O104" s="64" t="s">
        <v>486</v>
      </c>
      <c r="P104" s="44">
        <v>43723</v>
      </c>
      <c r="Q104" s="44">
        <v>44818</v>
      </c>
      <c r="R104" s="44">
        <v>43723</v>
      </c>
      <c r="S104" s="44">
        <v>44818</v>
      </c>
      <c r="T104" s="45" t="s">
        <v>24</v>
      </c>
      <c r="U104" s="46"/>
      <c r="V104" s="47"/>
      <c r="W104" s="23"/>
      <c r="X104" s="42"/>
      <c r="Y104" s="48" t="s">
        <v>24</v>
      </c>
    </row>
    <row r="105" spans="1:25" s="14" customFormat="1" ht="51" customHeight="1">
      <c r="A105" s="34">
        <v>55</v>
      </c>
      <c r="B105" s="35" t="s">
        <v>504</v>
      </c>
      <c r="C105" s="35" t="s">
        <v>397</v>
      </c>
      <c r="D105" s="35" t="s">
        <v>398</v>
      </c>
      <c r="E105" s="35" t="s">
        <v>30</v>
      </c>
      <c r="F105" s="35">
        <v>2008</v>
      </c>
      <c r="G105" s="35">
        <v>1997</v>
      </c>
      <c r="H105" s="35" t="s">
        <v>399</v>
      </c>
      <c r="I105" s="35" t="s">
        <v>24</v>
      </c>
      <c r="J105" s="35">
        <v>5</v>
      </c>
      <c r="K105" s="63">
        <v>159814</v>
      </c>
      <c r="L105" s="42">
        <v>31400</v>
      </c>
      <c r="M105" s="35" t="s">
        <v>905</v>
      </c>
      <c r="N105" s="64" t="s">
        <v>24</v>
      </c>
      <c r="O105" s="64" t="s">
        <v>396</v>
      </c>
      <c r="P105" s="44">
        <v>43473</v>
      </c>
      <c r="Q105" s="44">
        <v>44568</v>
      </c>
      <c r="R105" s="44">
        <v>43473</v>
      </c>
      <c r="S105" s="44">
        <v>44568</v>
      </c>
      <c r="T105" s="45" t="s">
        <v>24</v>
      </c>
      <c r="U105" s="46"/>
      <c r="V105" s="47"/>
      <c r="W105" s="23"/>
      <c r="X105" s="42"/>
      <c r="Y105" s="48"/>
    </row>
    <row r="106" spans="1:25" s="14" customFormat="1" ht="51" customHeight="1">
      <c r="A106" s="34">
        <v>56</v>
      </c>
      <c r="B106" s="35" t="s">
        <v>504</v>
      </c>
      <c r="C106" s="36" t="s">
        <v>934</v>
      </c>
      <c r="D106" s="36" t="s">
        <v>935</v>
      </c>
      <c r="E106" s="36" t="s">
        <v>30</v>
      </c>
      <c r="F106" s="36">
        <v>2013</v>
      </c>
      <c r="G106" s="36">
        <v>2013</v>
      </c>
      <c r="H106" s="36" t="s">
        <v>955</v>
      </c>
      <c r="I106" s="36" t="s">
        <v>24</v>
      </c>
      <c r="J106" s="36">
        <v>5</v>
      </c>
      <c r="K106" s="37" t="s">
        <v>24</v>
      </c>
      <c r="L106" s="27">
        <v>72900</v>
      </c>
      <c r="M106" s="35" t="s">
        <v>905</v>
      </c>
      <c r="N106" s="38" t="s">
        <v>24</v>
      </c>
      <c r="O106" s="38" t="s">
        <v>24</v>
      </c>
      <c r="P106" s="39">
        <v>43553</v>
      </c>
      <c r="Q106" s="39">
        <v>44648</v>
      </c>
      <c r="R106" s="39">
        <v>43553</v>
      </c>
      <c r="S106" s="39">
        <v>44648</v>
      </c>
      <c r="T106" s="40" t="s">
        <v>24</v>
      </c>
      <c r="U106" s="25"/>
      <c r="V106" s="26"/>
      <c r="W106" s="23"/>
      <c r="X106" s="27"/>
      <c r="Y106" s="29"/>
    </row>
    <row r="107" spans="1:25" s="14" customFormat="1" ht="59.25" customHeight="1" thickBot="1">
      <c r="A107" s="112">
        <v>57</v>
      </c>
      <c r="B107" s="36" t="s">
        <v>504</v>
      </c>
      <c r="C107" s="36" t="s">
        <v>120</v>
      </c>
      <c r="D107" s="36" t="s">
        <v>121</v>
      </c>
      <c r="E107" s="36" t="s">
        <v>30</v>
      </c>
      <c r="F107" s="36">
        <v>2010</v>
      </c>
      <c r="G107" s="36">
        <v>1598</v>
      </c>
      <c r="H107" s="36" t="s">
        <v>122</v>
      </c>
      <c r="I107" s="36" t="s">
        <v>24</v>
      </c>
      <c r="J107" s="36">
        <v>5</v>
      </c>
      <c r="K107" s="37">
        <v>191250</v>
      </c>
      <c r="L107" s="27">
        <v>16800</v>
      </c>
      <c r="M107" s="36" t="s">
        <v>905</v>
      </c>
      <c r="N107" s="38" t="s">
        <v>24</v>
      </c>
      <c r="O107" s="38" t="s">
        <v>24</v>
      </c>
      <c r="P107" s="39">
        <v>43717</v>
      </c>
      <c r="Q107" s="39">
        <v>44812</v>
      </c>
      <c r="R107" s="39">
        <v>43466</v>
      </c>
      <c r="S107" s="39">
        <v>44561</v>
      </c>
      <c r="T107" s="40" t="s">
        <v>123</v>
      </c>
      <c r="U107" s="25"/>
      <c r="V107" s="26"/>
      <c r="W107" s="23"/>
      <c r="X107" s="27"/>
      <c r="Y107" s="29"/>
    </row>
    <row r="108" spans="1:25" s="14" customFormat="1" ht="34.5" customHeight="1">
      <c r="A108" s="225" t="s">
        <v>826</v>
      </c>
      <c r="B108" s="226"/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7"/>
      <c r="U108" s="31">
        <f>SUM(U93:U107)</f>
        <v>0</v>
      </c>
      <c r="V108" s="32" t="s">
        <v>24</v>
      </c>
      <c r="W108" s="210">
        <f>SUM(W93:W107)</f>
        <v>0</v>
      </c>
      <c r="X108" s="210">
        <f>SUM(X93:X107)</f>
        <v>0</v>
      </c>
      <c r="Y108" s="33">
        <f>SUM(Y93:Y107)</f>
        <v>0</v>
      </c>
    </row>
    <row r="109" spans="1:25" s="14" customFormat="1" ht="34.5" customHeight="1">
      <c r="A109" s="219" t="s">
        <v>827</v>
      </c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1"/>
      <c r="U109" s="258">
        <f>SUM(U108:Y108)</f>
        <v>0</v>
      </c>
      <c r="V109" s="259"/>
      <c r="W109" s="259"/>
      <c r="X109" s="259"/>
      <c r="Y109" s="260"/>
    </row>
    <row r="110" spans="1:25" s="14" customFormat="1" ht="34.5" customHeight="1" thickBot="1">
      <c r="A110" s="222" t="s">
        <v>828</v>
      </c>
      <c r="B110" s="223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4"/>
      <c r="U110" s="261">
        <f>U109*3</f>
        <v>0</v>
      </c>
      <c r="V110" s="262"/>
      <c r="W110" s="262"/>
      <c r="X110" s="262"/>
      <c r="Y110" s="263"/>
    </row>
    <row r="111" spans="1:25" s="14" customFormat="1" ht="63" customHeight="1" thickBot="1">
      <c r="A111" s="267" t="s">
        <v>124</v>
      </c>
      <c r="B111" s="268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9"/>
      <c r="U111" s="203" t="s">
        <v>793</v>
      </c>
      <c r="V111" s="68" t="s">
        <v>791</v>
      </c>
      <c r="W111" s="204" t="s">
        <v>792</v>
      </c>
      <c r="X111" s="204" t="s">
        <v>794</v>
      </c>
      <c r="Y111" s="205" t="s">
        <v>795</v>
      </c>
    </row>
    <row r="112" spans="1:25" s="14" customFormat="1" ht="44.25" customHeight="1">
      <c r="A112" s="113">
        <v>58</v>
      </c>
      <c r="B112" s="114" t="s">
        <v>125</v>
      </c>
      <c r="C112" s="114" t="s">
        <v>126</v>
      </c>
      <c r="D112" s="114" t="s">
        <v>127</v>
      </c>
      <c r="E112" s="114" t="s">
        <v>30</v>
      </c>
      <c r="F112" s="114">
        <v>2008</v>
      </c>
      <c r="G112" s="114">
        <v>1560</v>
      </c>
      <c r="H112" s="114" t="s">
        <v>128</v>
      </c>
      <c r="I112" s="114" t="s">
        <v>24</v>
      </c>
      <c r="J112" s="114">
        <v>5</v>
      </c>
      <c r="K112" s="77">
        <v>143811</v>
      </c>
      <c r="L112" s="115">
        <v>12300</v>
      </c>
      <c r="M112" s="114" t="s">
        <v>623</v>
      </c>
      <c r="N112" s="116" t="s">
        <v>24</v>
      </c>
      <c r="O112" s="114" t="s">
        <v>129</v>
      </c>
      <c r="P112" s="117">
        <v>43829</v>
      </c>
      <c r="Q112" s="117">
        <v>44924</v>
      </c>
      <c r="R112" s="19">
        <v>43466</v>
      </c>
      <c r="S112" s="19">
        <v>44561</v>
      </c>
      <c r="T112" s="118" t="s">
        <v>24</v>
      </c>
      <c r="U112" s="70"/>
      <c r="V112" s="22"/>
      <c r="W112" s="23"/>
      <c r="X112" s="23"/>
      <c r="Y112" s="24" t="s">
        <v>24</v>
      </c>
    </row>
    <row r="113" spans="1:25" s="14" customFormat="1" ht="44.25" customHeight="1">
      <c r="A113" s="82">
        <v>59</v>
      </c>
      <c r="B113" s="83" t="s">
        <v>125</v>
      </c>
      <c r="C113" s="83" t="s">
        <v>57</v>
      </c>
      <c r="D113" s="83" t="s">
        <v>130</v>
      </c>
      <c r="E113" s="83" t="s">
        <v>30</v>
      </c>
      <c r="F113" s="83">
        <v>2007</v>
      </c>
      <c r="G113" s="83">
        <v>2198</v>
      </c>
      <c r="H113" s="83" t="s">
        <v>131</v>
      </c>
      <c r="I113" s="83" t="s">
        <v>24</v>
      </c>
      <c r="J113" s="83">
        <v>9</v>
      </c>
      <c r="K113" s="84">
        <v>323803</v>
      </c>
      <c r="L113" s="85">
        <v>15600</v>
      </c>
      <c r="M113" s="83" t="s">
        <v>623</v>
      </c>
      <c r="N113" s="87" t="s">
        <v>24</v>
      </c>
      <c r="O113" s="83" t="s">
        <v>129</v>
      </c>
      <c r="P113" s="88">
        <v>43813</v>
      </c>
      <c r="Q113" s="88">
        <v>44908</v>
      </c>
      <c r="R113" s="44">
        <v>43466</v>
      </c>
      <c r="S113" s="44">
        <v>44561</v>
      </c>
      <c r="T113" s="89" t="s">
        <v>132</v>
      </c>
      <c r="U113" s="46"/>
      <c r="V113" s="47"/>
      <c r="W113" s="23"/>
      <c r="X113" s="42"/>
      <c r="Y113" s="48" t="s">
        <v>24</v>
      </c>
    </row>
    <row r="114" spans="1:25" s="14" customFormat="1" ht="44.25" customHeight="1">
      <c r="A114" s="82">
        <v>60</v>
      </c>
      <c r="B114" s="83" t="s">
        <v>125</v>
      </c>
      <c r="C114" s="83" t="s">
        <v>57</v>
      </c>
      <c r="D114" s="83" t="s">
        <v>135</v>
      </c>
      <c r="E114" s="83" t="s">
        <v>30</v>
      </c>
      <c r="F114" s="83">
        <v>2006</v>
      </c>
      <c r="G114" s="83">
        <v>2198</v>
      </c>
      <c r="H114" s="83" t="s">
        <v>136</v>
      </c>
      <c r="I114" s="83" t="s">
        <v>24</v>
      </c>
      <c r="J114" s="83">
        <v>9</v>
      </c>
      <c r="K114" s="84">
        <v>365993</v>
      </c>
      <c r="L114" s="85">
        <v>14300</v>
      </c>
      <c r="M114" s="83" t="s">
        <v>623</v>
      </c>
      <c r="N114" s="87" t="s">
        <v>24</v>
      </c>
      <c r="O114" s="83" t="s">
        <v>129</v>
      </c>
      <c r="P114" s="88">
        <v>43813</v>
      </c>
      <c r="Q114" s="88">
        <v>44908</v>
      </c>
      <c r="R114" s="44">
        <v>43466</v>
      </c>
      <c r="S114" s="44">
        <v>44561</v>
      </c>
      <c r="T114" s="89" t="s">
        <v>132</v>
      </c>
      <c r="U114" s="46"/>
      <c r="V114" s="47"/>
      <c r="W114" s="23"/>
      <c r="X114" s="42"/>
      <c r="Y114" s="48" t="s">
        <v>24</v>
      </c>
    </row>
    <row r="115" spans="1:25" s="14" customFormat="1" ht="44.25" customHeight="1">
      <c r="A115" s="82">
        <v>61</v>
      </c>
      <c r="B115" s="83" t="s">
        <v>125</v>
      </c>
      <c r="C115" s="83" t="s">
        <v>57</v>
      </c>
      <c r="D115" s="83" t="s">
        <v>137</v>
      </c>
      <c r="E115" s="83" t="s">
        <v>30</v>
      </c>
      <c r="F115" s="83">
        <v>2006</v>
      </c>
      <c r="G115" s="83">
        <v>2198</v>
      </c>
      <c r="H115" s="83" t="s">
        <v>138</v>
      </c>
      <c r="I115" s="83" t="s">
        <v>24</v>
      </c>
      <c r="J115" s="83">
        <v>9</v>
      </c>
      <c r="K115" s="84">
        <v>349160</v>
      </c>
      <c r="L115" s="85">
        <v>13900</v>
      </c>
      <c r="M115" s="83" t="s">
        <v>623</v>
      </c>
      <c r="N115" s="87" t="s">
        <v>24</v>
      </c>
      <c r="O115" s="83" t="s">
        <v>129</v>
      </c>
      <c r="P115" s="88">
        <v>43811</v>
      </c>
      <c r="Q115" s="88">
        <v>44906</v>
      </c>
      <c r="R115" s="44">
        <v>43466</v>
      </c>
      <c r="S115" s="44">
        <v>44561</v>
      </c>
      <c r="T115" s="89" t="s">
        <v>132</v>
      </c>
      <c r="U115" s="46"/>
      <c r="V115" s="47"/>
      <c r="W115" s="23"/>
      <c r="X115" s="42"/>
      <c r="Y115" s="48" t="s">
        <v>24</v>
      </c>
    </row>
    <row r="116" spans="1:25" s="14" customFormat="1" ht="44.25" customHeight="1">
      <c r="A116" s="82">
        <v>62</v>
      </c>
      <c r="B116" s="83" t="s">
        <v>125</v>
      </c>
      <c r="C116" s="83" t="s">
        <v>140</v>
      </c>
      <c r="D116" s="83" t="s">
        <v>141</v>
      </c>
      <c r="E116" s="83" t="s">
        <v>30</v>
      </c>
      <c r="F116" s="83">
        <v>2004</v>
      </c>
      <c r="G116" s="83">
        <v>1998</v>
      </c>
      <c r="H116" s="83" t="s">
        <v>142</v>
      </c>
      <c r="I116" s="83">
        <v>1206</v>
      </c>
      <c r="J116" s="83">
        <v>9</v>
      </c>
      <c r="K116" s="84">
        <v>332960</v>
      </c>
      <c r="L116" s="85">
        <v>11900</v>
      </c>
      <c r="M116" s="83" t="s">
        <v>623</v>
      </c>
      <c r="N116" s="87" t="s">
        <v>24</v>
      </c>
      <c r="O116" s="83" t="s">
        <v>129</v>
      </c>
      <c r="P116" s="44">
        <v>43466</v>
      </c>
      <c r="Q116" s="44">
        <v>44561</v>
      </c>
      <c r="R116" s="44">
        <v>43466</v>
      </c>
      <c r="S116" s="44">
        <v>44561</v>
      </c>
      <c r="T116" s="89" t="s">
        <v>132</v>
      </c>
      <c r="U116" s="46"/>
      <c r="V116" s="47"/>
      <c r="W116" s="23"/>
      <c r="X116" s="42"/>
      <c r="Y116" s="48" t="s">
        <v>24</v>
      </c>
    </row>
    <row r="117" spans="1:25" s="14" customFormat="1" ht="44.25" customHeight="1">
      <c r="A117" s="82">
        <v>63</v>
      </c>
      <c r="B117" s="83" t="s">
        <v>125</v>
      </c>
      <c r="C117" s="83" t="s">
        <v>62</v>
      </c>
      <c r="D117" s="83" t="s">
        <v>143</v>
      </c>
      <c r="E117" s="83" t="s">
        <v>30</v>
      </c>
      <c r="F117" s="83">
        <v>2005</v>
      </c>
      <c r="G117" s="83">
        <v>1896</v>
      </c>
      <c r="H117" s="83" t="s">
        <v>144</v>
      </c>
      <c r="I117" s="83" t="s">
        <v>24</v>
      </c>
      <c r="J117" s="83">
        <v>9</v>
      </c>
      <c r="K117" s="84">
        <v>284110</v>
      </c>
      <c r="L117" s="85">
        <v>21000</v>
      </c>
      <c r="M117" s="83" t="s">
        <v>623</v>
      </c>
      <c r="N117" s="87" t="s">
        <v>24</v>
      </c>
      <c r="O117" s="83" t="s">
        <v>129</v>
      </c>
      <c r="P117" s="44">
        <v>43466</v>
      </c>
      <c r="Q117" s="44">
        <v>44561</v>
      </c>
      <c r="R117" s="44">
        <v>43466</v>
      </c>
      <c r="S117" s="44">
        <v>44561</v>
      </c>
      <c r="T117" s="89" t="s">
        <v>24</v>
      </c>
      <c r="U117" s="46"/>
      <c r="V117" s="47"/>
      <c r="W117" s="23"/>
      <c r="X117" s="42"/>
      <c r="Y117" s="48" t="s">
        <v>24</v>
      </c>
    </row>
    <row r="118" spans="1:25" s="14" customFormat="1" ht="44.25" customHeight="1">
      <c r="A118" s="82">
        <v>64</v>
      </c>
      <c r="B118" s="83" t="s">
        <v>125</v>
      </c>
      <c r="C118" s="83" t="s">
        <v>145</v>
      </c>
      <c r="D118" s="83" t="s">
        <v>146</v>
      </c>
      <c r="E118" s="83" t="s">
        <v>30</v>
      </c>
      <c r="F118" s="83">
        <v>2005</v>
      </c>
      <c r="G118" s="83">
        <v>1399</v>
      </c>
      <c r="H118" s="83" t="s">
        <v>147</v>
      </c>
      <c r="I118" s="83" t="s">
        <v>24</v>
      </c>
      <c r="J118" s="83">
        <v>5</v>
      </c>
      <c r="K118" s="84">
        <v>147741</v>
      </c>
      <c r="L118" s="85">
        <v>6300</v>
      </c>
      <c r="M118" s="83" t="s">
        <v>623</v>
      </c>
      <c r="N118" s="87" t="s">
        <v>24</v>
      </c>
      <c r="O118" s="83" t="s">
        <v>148</v>
      </c>
      <c r="P118" s="44">
        <v>43466</v>
      </c>
      <c r="Q118" s="44">
        <v>44561</v>
      </c>
      <c r="R118" s="44">
        <v>43466</v>
      </c>
      <c r="S118" s="44">
        <v>44561</v>
      </c>
      <c r="T118" s="89" t="s">
        <v>24</v>
      </c>
      <c r="U118" s="46"/>
      <c r="V118" s="47"/>
      <c r="W118" s="23"/>
      <c r="X118" s="42"/>
      <c r="Y118" s="48" t="s">
        <v>24</v>
      </c>
    </row>
    <row r="119" spans="1:25" s="14" customFormat="1" ht="44.25" customHeight="1">
      <c r="A119" s="82">
        <v>65</v>
      </c>
      <c r="B119" s="83" t="s">
        <v>125</v>
      </c>
      <c r="C119" s="83" t="s">
        <v>57</v>
      </c>
      <c r="D119" s="83" t="s">
        <v>149</v>
      </c>
      <c r="E119" s="83" t="s">
        <v>30</v>
      </c>
      <c r="F119" s="83">
        <v>2008</v>
      </c>
      <c r="G119" s="83">
        <v>2198</v>
      </c>
      <c r="H119" s="83" t="s">
        <v>150</v>
      </c>
      <c r="I119" s="83" t="s">
        <v>24</v>
      </c>
      <c r="J119" s="83">
        <v>9</v>
      </c>
      <c r="K119" s="84">
        <v>290180</v>
      </c>
      <c r="L119" s="85">
        <v>22100</v>
      </c>
      <c r="M119" s="83" t="s">
        <v>623</v>
      </c>
      <c r="N119" s="83" t="s">
        <v>24</v>
      </c>
      <c r="O119" s="83" t="s">
        <v>129</v>
      </c>
      <c r="P119" s="88">
        <v>43776</v>
      </c>
      <c r="Q119" s="88">
        <v>44871</v>
      </c>
      <c r="R119" s="44">
        <v>43466</v>
      </c>
      <c r="S119" s="44">
        <v>44561</v>
      </c>
      <c r="T119" s="89" t="s">
        <v>132</v>
      </c>
      <c r="U119" s="46"/>
      <c r="V119" s="47"/>
      <c r="W119" s="23"/>
      <c r="X119" s="42"/>
      <c r="Y119" s="48" t="s">
        <v>24</v>
      </c>
    </row>
    <row r="120" spans="1:25" s="14" customFormat="1" ht="44.25" customHeight="1">
      <c r="A120" s="82">
        <v>66</v>
      </c>
      <c r="B120" s="83" t="s">
        <v>125</v>
      </c>
      <c r="C120" s="83" t="s">
        <v>57</v>
      </c>
      <c r="D120" s="83" t="s">
        <v>151</v>
      </c>
      <c r="E120" s="83" t="s">
        <v>30</v>
      </c>
      <c r="F120" s="83">
        <v>2008</v>
      </c>
      <c r="G120" s="83">
        <v>2198</v>
      </c>
      <c r="H120" s="83" t="s">
        <v>152</v>
      </c>
      <c r="I120" s="83" t="s">
        <v>24</v>
      </c>
      <c r="J120" s="83">
        <v>9</v>
      </c>
      <c r="K120" s="84">
        <v>285326</v>
      </c>
      <c r="L120" s="85">
        <v>22300</v>
      </c>
      <c r="M120" s="83" t="s">
        <v>623</v>
      </c>
      <c r="N120" s="87" t="s">
        <v>24</v>
      </c>
      <c r="O120" s="83" t="s">
        <v>129</v>
      </c>
      <c r="P120" s="88">
        <v>43776</v>
      </c>
      <c r="Q120" s="88">
        <v>44871</v>
      </c>
      <c r="R120" s="44">
        <v>43466</v>
      </c>
      <c r="S120" s="44">
        <v>44561</v>
      </c>
      <c r="T120" s="89" t="s">
        <v>132</v>
      </c>
      <c r="U120" s="46"/>
      <c r="V120" s="47"/>
      <c r="W120" s="23"/>
      <c r="X120" s="42"/>
      <c r="Y120" s="48" t="s">
        <v>24</v>
      </c>
    </row>
    <row r="121" spans="1:25" s="14" customFormat="1" ht="41.25" customHeight="1">
      <c r="A121" s="82">
        <v>67</v>
      </c>
      <c r="B121" s="83" t="s">
        <v>125</v>
      </c>
      <c r="C121" s="83" t="s">
        <v>153</v>
      </c>
      <c r="D121" s="83" t="s">
        <v>154</v>
      </c>
      <c r="E121" s="83" t="s">
        <v>30</v>
      </c>
      <c r="F121" s="83">
        <v>2007</v>
      </c>
      <c r="G121" s="83">
        <v>2198</v>
      </c>
      <c r="H121" s="83" t="s">
        <v>155</v>
      </c>
      <c r="I121" s="83" t="s">
        <v>24</v>
      </c>
      <c r="J121" s="83">
        <v>9</v>
      </c>
      <c r="K121" s="84">
        <v>336066</v>
      </c>
      <c r="L121" s="85">
        <v>15400</v>
      </c>
      <c r="M121" s="83" t="s">
        <v>623</v>
      </c>
      <c r="N121" s="87" t="s">
        <v>24</v>
      </c>
      <c r="O121" s="83" t="s">
        <v>129</v>
      </c>
      <c r="P121" s="88">
        <v>43672</v>
      </c>
      <c r="Q121" s="88">
        <v>44767</v>
      </c>
      <c r="R121" s="44">
        <v>43466</v>
      </c>
      <c r="S121" s="44">
        <v>44561</v>
      </c>
      <c r="T121" s="89" t="s">
        <v>132</v>
      </c>
      <c r="U121" s="46"/>
      <c r="V121" s="47"/>
      <c r="W121" s="23"/>
      <c r="X121" s="42"/>
      <c r="Y121" s="48" t="s">
        <v>24</v>
      </c>
    </row>
    <row r="122" spans="1:25" s="14" customFormat="1" ht="41.25" customHeight="1">
      <c r="A122" s="82">
        <v>68</v>
      </c>
      <c r="B122" s="83" t="s">
        <v>125</v>
      </c>
      <c r="C122" s="83" t="s">
        <v>153</v>
      </c>
      <c r="D122" s="83" t="s">
        <v>156</v>
      </c>
      <c r="E122" s="83" t="s">
        <v>30</v>
      </c>
      <c r="F122" s="83">
        <v>2007</v>
      </c>
      <c r="G122" s="83">
        <v>2198</v>
      </c>
      <c r="H122" s="83" t="s">
        <v>157</v>
      </c>
      <c r="I122" s="83" t="s">
        <v>24</v>
      </c>
      <c r="J122" s="83">
        <v>9</v>
      </c>
      <c r="K122" s="84">
        <v>361440</v>
      </c>
      <c r="L122" s="85">
        <v>14500</v>
      </c>
      <c r="M122" s="83" t="s">
        <v>623</v>
      </c>
      <c r="N122" s="87" t="s">
        <v>24</v>
      </c>
      <c r="O122" s="83" t="s">
        <v>129</v>
      </c>
      <c r="P122" s="88">
        <v>43672</v>
      </c>
      <c r="Q122" s="88">
        <v>44767</v>
      </c>
      <c r="R122" s="44">
        <v>43466</v>
      </c>
      <c r="S122" s="44">
        <v>44561</v>
      </c>
      <c r="T122" s="89" t="s">
        <v>132</v>
      </c>
      <c r="U122" s="46"/>
      <c r="V122" s="47"/>
      <c r="W122" s="23"/>
      <c r="X122" s="42"/>
      <c r="Y122" s="48" t="s">
        <v>24</v>
      </c>
    </row>
    <row r="123" spans="1:25" s="14" customFormat="1" ht="41.25" customHeight="1">
      <c r="A123" s="82">
        <v>69</v>
      </c>
      <c r="B123" s="83" t="s">
        <v>125</v>
      </c>
      <c r="C123" s="83" t="s">
        <v>158</v>
      </c>
      <c r="D123" s="83" t="s">
        <v>159</v>
      </c>
      <c r="E123" s="83" t="s">
        <v>139</v>
      </c>
      <c r="F123" s="83">
        <v>2009</v>
      </c>
      <c r="G123" s="83">
        <v>2998</v>
      </c>
      <c r="H123" s="83" t="s">
        <v>160</v>
      </c>
      <c r="I123" s="83">
        <v>0</v>
      </c>
      <c r="J123" s="83">
        <v>23</v>
      </c>
      <c r="K123" s="84">
        <v>179138</v>
      </c>
      <c r="L123" s="85">
        <v>88400</v>
      </c>
      <c r="M123" s="83" t="s">
        <v>650</v>
      </c>
      <c r="N123" s="87" t="s">
        <v>24</v>
      </c>
      <c r="O123" s="83" t="s">
        <v>129</v>
      </c>
      <c r="P123" s="88">
        <v>43808</v>
      </c>
      <c r="Q123" s="88">
        <v>44903</v>
      </c>
      <c r="R123" s="44">
        <v>43466</v>
      </c>
      <c r="S123" s="44">
        <v>44561</v>
      </c>
      <c r="T123" s="89" t="s">
        <v>24</v>
      </c>
      <c r="U123" s="46"/>
      <c r="V123" s="47"/>
      <c r="W123" s="23"/>
      <c r="X123" s="42"/>
      <c r="Y123" s="48" t="s">
        <v>24</v>
      </c>
    </row>
    <row r="124" spans="1:25" s="14" customFormat="1" ht="41.25" customHeight="1">
      <c r="A124" s="82">
        <v>70</v>
      </c>
      <c r="B124" s="83" t="s">
        <v>125</v>
      </c>
      <c r="C124" s="83" t="s">
        <v>407</v>
      </c>
      <c r="D124" s="83" t="s">
        <v>408</v>
      </c>
      <c r="E124" s="83" t="s">
        <v>30</v>
      </c>
      <c r="F124" s="83">
        <v>2014</v>
      </c>
      <c r="G124" s="83">
        <v>1396</v>
      </c>
      <c r="H124" s="83" t="s">
        <v>409</v>
      </c>
      <c r="I124" s="83" t="s">
        <v>24</v>
      </c>
      <c r="J124" s="83">
        <v>5</v>
      </c>
      <c r="K124" s="84">
        <v>60070</v>
      </c>
      <c r="L124" s="85">
        <v>29200</v>
      </c>
      <c r="M124" s="83" t="s">
        <v>623</v>
      </c>
      <c r="N124" s="87" t="s">
        <v>24</v>
      </c>
      <c r="O124" s="83" t="s">
        <v>396</v>
      </c>
      <c r="P124" s="88">
        <v>43548</v>
      </c>
      <c r="Q124" s="88">
        <v>44643</v>
      </c>
      <c r="R124" s="88">
        <v>43548</v>
      </c>
      <c r="S124" s="44">
        <v>44561</v>
      </c>
      <c r="T124" s="89" t="s">
        <v>24</v>
      </c>
      <c r="U124" s="46"/>
      <c r="V124" s="47"/>
      <c r="W124" s="23"/>
      <c r="X124" s="42"/>
      <c r="Y124" s="48" t="s">
        <v>24</v>
      </c>
    </row>
    <row r="125" spans="1:25" s="14" customFormat="1" ht="41.25" customHeight="1">
      <c r="A125" s="82">
        <v>71</v>
      </c>
      <c r="B125" s="83" t="s">
        <v>125</v>
      </c>
      <c r="C125" s="83" t="s">
        <v>480</v>
      </c>
      <c r="D125" s="83" t="s">
        <v>161</v>
      </c>
      <c r="E125" s="83" t="s">
        <v>30</v>
      </c>
      <c r="F125" s="83">
        <v>2010</v>
      </c>
      <c r="G125" s="83">
        <v>2198</v>
      </c>
      <c r="H125" s="83" t="s">
        <v>162</v>
      </c>
      <c r="I125" s="83" t="s">
        <v>24</v>
      </c>
      <c r="J125" s="83">
        <v>9</v>
      </c>
      <c r="K125" s="84">
        <v>244749</v>
      </c>
      <c r="L125" s="85">
        <v>29200</v>
      </c>
      <c r="M125" s="83" t="s">
        <v>623</v>
      </c>
      <c r="N125" s="87" t="s">
        <v>24</v>
      </c>
      <c r="O125" s="83" t="s">
        <v>129</v>
      </c>
      <c r="P125" s="88">
        <v>43751</v>
      </c>
      <c r="Q125" s="88">
        <v>44846</v>
      </c>
      <c r="R125" s="44">
        <v>43466</v>
      </c>
      <c r="S125" s="44">
        <v>44561</v>
      </c>
      <c r="T125" s="89" t="s">
        <v>132</v>
      </c>
      <c r="U125" s="46"/>
      <c r="V125" s="47"/>
      <c r="W125" s="23"/>
      <c r="X125" s="42"/>
      <c r="Y125" s="48" t="s">
        <v>24</v>
      </c>
    </row>
    <row r="126" spans="1:25" s="14" customFormat="1" ht="41.25" customHeight="1">
      <c r="A126" s="82">
        <v>72</v>
      </c>
      <c r="B126" s="83" t="s">
        <v>125</v>
      </c>
      <c r="C126" s="83" t="s">
        <v>443</v>
      </c>
      <c r="D126" s="83" t="s">
        <v>444</v>
      </c>
      <c r="E126" s="35" t="s">
        <v>30</v>
      </c>
      <c r="F126" s="83">
        <v>2014</v>
      </c>
      <c r="G126" s="83">
        <v>2198</v>
      </c>
      <c r="H126" s="83" t="s">
        <v>445</v>
      </c>
      <c r="I126" s="83" t="s">
        <v>24</v>
      </c>
      <c r="J126" s="83">
        <v>9</v>
      </c>
      <c r="K126" s="84">
        <v>109241</v>
      </c>
      <c r="L126" s="85">
        <v>86900</v>
      </c>
      <c r="M126" s="83" t="s">
        <v>623</v>
      </c>
      <c r="N126" s="87" t="s">
        <v>24</v>
      </c>
      <c r="O126" s="83" t="s">
        <v>446</v>
      </c>
      <c r="P126" s="88">
        <v>43698</v>
      </c>
      <c r="Q126" s="88">
        <v>44793</v>
      </c>
      <c r="R126" s="44">
        <v>43698</v>
      </c>
      <c r="S126" s="44">
        <v>44561</v>
      </c>
      <c r="T126" s="89" t="s">
        <v>24</v>
      </c>
      <c r="U126" s="46"/>
      <c r="V126" s="47"/>
      <c r="W126" s="23"/>
      <c r="X126" s="42"/>
      <c r="Y126" s="48" t="s">
        <v>24</v>
      </c>
    </row>
    <row r="127" spans="1:25" s="14" customFormat="1" ht="51" customHeight="1">
      <c r="A127" s="82">
        <v>73</v>
      </c>
      <c r="B127" s="83" t="s">
        <v>125</v>
      </c>
      <c r="C127" s="83" t="s">
        <v>465</v>
      </c>
      <c r="D127" s="83" t="s">
        <v>466</v>
      </c>
      <c r="E127" s="35" t="s">
        <v>30</v>
      </c>
      <c r="F127" s="83">
        <v>2015</v>
      </c>
      <c r="G127" s="83">
        <v>2198</v>
      </c>
      <c r="H127" s="83" t="s">
        <v>467</v>
      </c>
      <c r="I127" s="83" t="s">
        <v>24</v>
      </c>
      <c r="J127" s="83">
        <v>9</v>
      </c>
      <c r="K127" s="84">
        <v>95810</v>
      </c>
      <c r="L127" s="85">
        <v>83400</v>
      </c>
      <c r="M127" s="83" t="s">
        <v>623</v>
      </c>
      <c r="N127" s="87" t="s">
        <v>24</v>
      </c>
      <c r="O127" s="83" t="s">
        <v>453</v>
      </c>
      <c r="P127" s="88">
        <v>43598</v>
      </c>
      <c r="Q127" s="88">
        <v>44693</v>
      </c>
      <c r="R127" s="44">
        <v>43598</v>
      </c>
      <c r="S127" s="44">
        <v>44693</v>
      </c>
      <c r="T127" s="89" t="s">
        <v>24</v>
      </c>
      <c r="U127" s="46"/>
      <c r="V127" s="47"/>
      <c r="W127" s="23"/>
      <c r="X127" s="42"/>
      <c r="Y127" s="48" t="s">
        <v>24</v>
      </c>
    </row>
    <row r="128" spans="1:25" s="14" customFormat="1" ht="51" customHeight="1">
      <c r="A128" s="82">
        <v>74</v>
      </c>
      <c r="B128" s="83" t="s">
        <v>125</v>
      </c>
      <c r="C128" s="83" t="s">
        <v>465</v>
      </c>
      <c r="D128" s="83" t="s">
        <v>468</v>
      </c>
      <c r="E128" s="35" t="s">
        <v>30</v>
      </c>
      <c r="F128" s="83">
        <v>2015</v>
      </c>
      <c r="G128" s="83">
        <v>2198</v>
      </c>
      <c r="H128" s="83" t="s">
        <v>469</v>
      </c>
      <c r="I128" s="83" t="s">
        <v>24</v>
      </c>
      <c r="J128" s="83">
        <v>9</v>
      </c>
      <c r="K128" s="84">
        <v>90364</v>
      </c>
      <c r="L128" s="85">
        <v>84000</v>
      </c>
      <c r="M128" s="83" t="s">
        <v>623</v>
      </c>
      <c r="N128" s="87" t="s">
        <v>24</v>
      </c>
      <c r="O128" s="83" t="s">
        <v>453</v>
      </c>
      <c r="P128" s="88">
        <v>43598</v>
      </c>
      <c r="Q128" s="88">
        <v>44693</v>
      </c>
      <c r="R128" s="44">
        <v>43598</v>
      </c>
      <c r="S128" s="44">
        <v>44693</v>
      </c>
      <c r="T128" s="89" t="s">
        <v>24</v>
      </c>
      <c r="U128" s="46"/>
      <c r="V128" s="47"/>
      <c r="W128" s="23"/>
      <c r="X128" s="42"/>
      <c r="Y128" s="48" t="s">
        <v>24</v>
      </c>
    </row>
    <row r="129" spans="1:25" s="14" customFormat="1" ht="51" customHeight="1">
      <c r="A129" s="82">
        <v>75</v>
      </c>
      <c r="B129" s="83" t="s">
        <v>125</v>
      </c>
      <c r="C129" s="83" t="s">
        <v>465</v>
      </c>
      <c r="D129" s="35" t="s">
        <v>552</v>
      </c>
      <c r="E129" s="35" t="s">
        <v>30</v>
      </c>
      <c r="F129" s="83">
        <v>2016</v>
      </c>
      <c r="G129" s="83">
        <v>1995</v>
      </c>
      <c r="H129" s="35" t="s">
        <v>553</v>
      </c>
      <c r="I129" s="83" t="s">
        <v>24</v>
      </c>
      <c r="J129" s="83">
        <v>9</v>
      </c>
      <c r="K129" s="119">
        <v>26768</v>
      </c>
      <c r="L129" s="85">
        <v>127900</v>
      </c>
      <c r="M129" s="83" t="s">
        <v>623</v>
      </c>
      <c r="N129" s="87" t="s">
        <v>24</v>
      </c>
      <c r="O129" s="83" t="s">
        <v>396</v>
      </c>
      <c r="P129" s="88">
        <v>43707</v>
      </c>
      <c r="Q129" s="88">
        <v>44802</v>
      </c>
      <c r="R129" s="44">
        <v>43707</v>
      </c>
      <c r="S129" s="44">
        <v>44802</v>
      </c>
      <c r="T129" s="89" t="s">
        <v>551</v>
      </c>
      <c r="U129" s="46"/>
      <c r="V129" s="47"/>
      <c r="W129" s="23"/>
      <c r="X129" s="42"/>
      <c r="Y129" s="48" t="s">
        <v>24</v>
      </c>
    </row>
    <row r="130" spans="1:25" s="14" customFormat="1" ht="51" customHeight="1">
      <c r="A130" s="82">
        <v>76</v>
      </c>
      <c r="B130" s="83" t="s">
        <v>125</v>
      </c>
      <c r="C130" s="83" t="s">
        <v>548</v>
      </c>
      <c r="D130" s="83" t="s">
        <v>549</v>
      </c>
      <c r="E130" s="35" t="s">
        <v>30</v>
      </c>
      <c r="F130" s="83">
        <v>2017</v>
      </c>
      <c r="G130" s="83">
        <v>1995</v>
      </c>
      <c r="H130" s="83" t="s">
        <v>550</v>
      </c>
      <c r="I130" s="83" t="s">
        <v>24</v>
      </c>
      <c r="J130" s="83">
        <v>9</v>
      </c>
      <c r="K130" s="84">
        <v>0</v>
      </c>
      <c r="L130" s="85">
        <v>149200</v>
      </c>
      <c r="M130" s="83" t="s">
        <v>623</v>
      </c>
      <c r="N130" s="87" t="s">
        <v>24</v>
      </c>
      <c r="O130" s="83" t="s">
        <v>453</v>
      </c>
      <c r="P130" s="88">
        <v>43671</v>
      </c>
      <c r="Q130" s="88">
        <v>44766</v>
      </c>
      <c r="R130" s="44">
        <v>43671</v>
      </c>
      <c r="S130" s="44">
        <v>44766</v>
      </c>
      <c r="T130" s="89" t="s">
        <v>551</v>
      </c>
      <c r="U130" s="46"/>
      <c r="V130" s="47"/>
      <c r="W130" s="23"/>
      <c r="X130" s="42"/>
      <c r="Y130" s="48" t="s">
        <v>24</v>
      </c>
    </row>
    <row r="131" spans="1:25" s="14" customFormat="1" ht="63" customHeight="1">
      <c r="A131" s="82">
        <v>77</v>
      </c>
      <c r="B131" s="83" t="s">
        <v>125</v>
      </c>
      <c r="C131" s="83" t="s">
        <v>580</v>
      </c>
      <c r="D131" s="83" t="s">
        <v>581</v>
      </c>
      <c r="E131" s="35" t="s">
        <v>30</v>
      </c>
      <c r="F131" s="83">
        <v>2017</v>
      </c>
      <c r="G131" s="83">
        <v>1499</v>
      </c>
      <c r="H131" s="83" t="s">
        <v>582</v>
      </c>
      <c r="I131" s="83" t="s">
        <v>24</v>
      </c>
      <c r="J131" s="83">
        <v>5</v>
      </c>
      <c r="K131" s="84">
        <v>0</v>
      </c>
      <c r="L131" s="85">
        <v>64600</v>
      </c>
      <c r="M131" s="83" t="s">
        <v>623</v>
      </c>
      <c r="N131" s="87" t="s">
        <v>24</v>
      </c>
      <c r="O131" s="83" t="s">
        <v>453</v>
      </c>
      <c r="P131" s="88">
        <v>43804</v>
      </c>
      <c r="Q131" s="88">
        <v>44899</v>
      </c>
      <c r="R131" s="44">
        <v>43804</v>
      </c>
      <c r="S131" s="44">
        <v>44899</v>
      </c>
      <c r="T131" s="89" t="s">
        <v>24</v>
      </c>
      <c r="U131" s="46"/>
      <c r="V131" s="47"/>
      <c r="W131" s="23"/>
      <c r="X131" s="42"/>
      <c r="Y131" s="48" t="s">
        <v>24</v>
      </c>
    </row>
    <row r="132" spans="1:25" s="14" customFormat="1" ht="63" customHeight="1">
      <c r="A132" s="82">
        <v>78</v>
      </c>
      <c r="B132" s="83" t="s">
        <v>125</v>
      </c>
      <c r="C132" s="83" t="s">
        <v>527</v>
      </c>
      <c r="D132" s="83" t="s">
        <v>543</v>
      </c>
      <c r="E132" s="35" t="s">
        <v>30</v>
      </c>
      <c r="F132" s="83">
        <v>2016</v>
      </c>
      <c r="G132" s="83">
        <v>1499</v>
      </c>
      <c r="H132" s="83" t="s">
        <v>528</v>
      </c>
      <c r="I132" s="83">
        <v>500</v>
      </c>
      <c r="J132" s="83">
        <v>5</v>
      </c>
      <c r="K132" s="119">
        <v>16432</v>
      </c>
      <c r="L132" s="85">
        <v>45700</v>
      </c>
      <c r="M132" s="83" t="s">
        <v>623</v>
      </c>
      <c r="N132" s="87" t="s">
        <v>24</v>
      </c>
      <c r="O132" s="83" t="s">
        <v>453</v>
      </c>
      <c r="P132" s="88">
        <v>43815</v>
      </c>
      <c r="Q132" s="88">
        <v>44910</v>
      </c>
      <c r="R132" s="44">
        <v>43815</v>
      </c>
      <c r="S132" s="44">
        <v>44910</v>
      </c>
      <c r="T132" s="89" t="s">
        <v>24</v>
      </c>
      <c r="U132" s="46"/>
      <c r="V132" s="47"/>
      <c r="W132" s="23"/>
      <c r="X132" s="42"/>
      <c r="Y132" s="48" t="s">
        <v>24</v>
      </c>
    </row>
    <row r="133" spans="1:25" s="14" customFormat="1" ht="54.75" customHeight="1" thickBot="1">
      <c r="A133" s="120">
        <v>79</v>
      </c>
      <c r="B133" s="121" t="s">
        <v>125</v>
      </c>
      <c r="C133" s="121" t="s">
        <v>163</v>
      </c>
      <c r="D133" s="121" t="s">
        <v>164</v>
      </c>
      <c r="E133" s="121" t="s">
        <v>30</v>
      </c>
      <c r="F133" s="121">
        <v>2012</v>
      </c>
      <c r="G133" s="121">
        <v>2198</v>
      </c>
      <c r="H133" s="121" t="s">
        <v>165</v>
      </c>
      <c r="I133" s="121" t="s">
        <v>24</v>
      </c>
      <c r="J133" s="121">
        <v>9</v>
      </c>
      <c r="K133" s="119">
        <v>131422</v>
      </c>
      <c r="L133" s="122">
        <v>50500</v>
      </c>
      <c r="M133" s="83" t="s">
        <v>623</v>
      </c>
      <c r="N133" s="123" t="s">
        <v>24</v>
      </c>
      <c r="O133" s="121" t="s">
        <v>166</v>
      </c>
      <c r="P133" s="124">
        <v>43820</v>
      </c>
      <c r="Q133" s="124">
        <v>44915</v>
      </c>
      <c r="R133" s="124">
        <v>43820</v>
      </c>
      <c r="S133" s="124">
        <v>44915</v>
      </c>
      <c r="T133" s="125" t="s">
        <v>132</v>
      </c>
      <c r="U133" s="25"/>
      <c r="V133" s="26"/>
      <c r="W133" s="23"/>
      <c r="X133" s="27"/>
      <c r="Y133" s="29" t="s">
        <v>24</v>
      </c>
    </row>
    <row r="134" spans="1:25" s="14" customFormat="1" ht="37.5" customHeight="1">
      <c r="A134" s="225" t="s">
        <v>829</v>
      </c>
      <c r="B134" s="226"/>
      <c r="C134" s="22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7"/>
      <c r="U134" s="31">
        <f>SUM(U112:U133)</f>
        <v>0</v>
      </c>
      <c r="V134" s="32" t="s">
        <v>24</v>
      </c>
      <c r="W134" s="210">
        <f>SUM(W112:W133)</f>
        <v>0</v>
      </c>
      <c r="X134" s="210">
        <f>SUM(X112:X133)</f>
        <v>0</v>
      </c>
      <c r="Y134" s="33">
        <f>SUM(Y112:Y133)</f>
        <v>0</v>
      </c>
    </row>
    <row r="135" spans="1:25" s="14" customFormat="1" ht="37.5" customHeight="1">
      <c r="A135" s="219" t="s">
        <v>830</v>
      </c>
      <c r="B135" s="220"/>
      <c r="C135" s="220"/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1"/>
      <c r="U135" s="258">
        <f>SUM(U134:Y134)</f>
        <v>0</v>
      </c>
      <c r="V135" s="259"/>
      <c r="W135" s="259"/>
      <c r="X135" s="259"/>
      <c r="Y135" s="260"/>
    </row>
    <row r="136" spans="1:25" s="14" customFormat="1" ht="37.5" customHeight="1" thickBot="1">
      <c r="A136" s="222" t="s">
        <v>831</v>
      </c>
      <c r="B136" s="223"/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4"/>
      <c r="U136" s="261">
        <f>U135*3</f>
        <v>0</v>
      </c>
      <c r="V136" s="262"/>
      <c r="W136" s="262"/>
      <c r="X136" s="262"/>
      <c r="Y136" s="263"/>
    </row>
    <row r="137" spans="1:25" s="14" customFormat="1" ht="60" customHeight="1" thickBot="1">
      <c r="A137" s="232" t="s">
        <v>800</v>
      </c>
      <c r="B137" s="233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5"/>
      <c r="U137" s="203" t="s">
        <v>793</v>
      </c>
      <c r="V137" s="68" t="s">
        <v>791</v>
      </c>
      <c r="W137" s="204" t="s">
        <v>792</v>
      </c>
      <c r="X137" s="204" t="s">
        <v>794</v>
      </c>
      <c r="Y137" s="205" t="s">
        <v>795</v>
      </c>
    </row>
    <row r="138" spans="1:25" s="14" customFormat="1" ht="81" customHeight="1">
      <c r="A138" s="15">
        <v>80</v>
      </c>
      <c r="B138" s="16" t="s">
        <v>563</v>
      </c>
      <c r="C138" s="16" t="s">
        <v>574</v>
      </c>
      <c r="D138" s="16" t="s">
        <v>575</v>
      </c>
      <c r="E138" s="16" t="s">
        <v>34</v>
      </c>
      <c r="F138" s="16">
        <v>2002</v>
      </c>
      <c r="G138" s="16">
        <v>1686</v>
      </c>
      <c r="H138" s="16" t="s">
        <v>576</v>
      </c>
      <c r="I138" s="16">
        <v>648</v>
      </c>
      <c r="J138" s="16">
        <v>5</v>
      </c>
      <c r="K138" s="16">
        <v>198236</v>
      </c>
      <c r="L138" s="18">
        <v>7500</v>
      </c>
      <c r="M138" s="16" t="s">
        <v>925</v>
      </c>
      <c r="N138" s="110" t="s">
        <v>24</v>
      </c>
      <c r="O138" s="16" t="s">
        <v>25</v>
      </c>
      <c r="P138" s="19">
        <v>43466</v>
      </c>
      <c r="Q138" s="19">
        <v>44561</v>
      </c>
      <c r="R138" s="19">
        <v>43466</v>
      </c>
      <c r="S138" s="19">
        <v>44561</v>
      </c>
      <c r="T138" s="20" t="s">
        <v>24</v>
      </c>
      <c r="U138" s="126"/>
      <c r="V138" s="22"/>
      <c r="W138" s="23"/>
      <c r="X138" s="23"/>
      <c r="Y138" s="24"/>
    </row>
    <row r="139" spans="1:25" s="14" customFormat="1" ht="81" customHeight="1">
      <c r="A139" s="34">
        <v>81</v>
      </c>
      <c r="B139" s="35" t="s">
        <v>563</v>
      </c>
      <c r="C139" s="35" t="s">
        <v>577</v>
      </c>
      <c r="D139" s="35" t="s">
        <v>578</v>
      </c>
      <c r="E139" s="35" t="s">
        <v>34</v>
      </c>
      <c r="F139" s="35">
        <v>2003</v>
      </c>
      <c r="G139" s="35">
        <v>2463</v>
      </c>
      <c r="H139" s="35" t="s">
        <v>579</v>
      </c>
      <c r="I139" s="35">
        <v>745</v>
      </c>
      <c r="J139" s="35">
        <v>9</v>
      </c>
      <c r="K139" s="35">
        <v>266280</v>
      </c>
      <c r="L139" s="42">
        <v>16400</v>
      </c>
      <c r="M139" s="35" t="s">
        <v>925</v>
      </c>
      <c r="N139" s="64" t="s">
        <v>24</v>
      </c>
      <c r="O139" s="35" t="s">
        <v>25</v>
      </c>
      <c r="P139" s="44">
        <v>43820</v>
      </c>
      <c r="Q139" s="44">
        <v>44915</v>
      </c>
      <c r="R139" s="44">
        <v>43820</v>
      </c>
      <c r="S139" s="44">
        <v>44915</v>
      </c>
      <c r="T139" s="65" t="s">
        <v>24</v>
      </c>
      <c r="U139" s="21"/>
      <c r="V139" s="47"/>
      <c r="W139" s="23"/>
      <c r="X139" s="42"/>
      <c r="Y139" s="48"/>
    </row>
    <row r="140" spans="1:25" s="14" customFormat="1" ht="81" customHeight="1" thickBot="1">
      <c r="A140" s="1">
        <v>82</v>
      </c>
      <c r="B140" s="2" t="s">
        <v>563</v>
      </c>
      <c r="C140" s="2" t="s">
        <v>560</v>
      </c>
      <c r="D140" s="2" t="s">
        <v>564</v>
      </c>
      <c r="E140" s="2" t="s">
        <v>34</v>
      </c>
      <c r="F140" s="2">
        <v>2017</v>
      </c>
      <c r="G140" s="2" t="s">
        <v>24</v>
      </c>
      <c r="H140" s="2" t="s">
        <v>565</v>
      </c>
      <c r="I140" s="2" t="s">
        <v>24</v>
      </c>
      <c r="J140" s="2">
        <v>5</v>
      </c>
      <c r="K140" s="2">
        <v>1500</v>
      </c>
      <c r="L140" s="4">
        <v>111300</v>
      </c>
      <c r="M140" s="2" t="s">
        <v>926</v>
      </c>
      <c r="N140" s="6" t="s">
        <v>24</v>
      </c>
      <c r="O140" s="2" t="s">
        <v>25</v>
      </c>
      <c r="P140" s="12">
        <v>43705</v>
      </c>
      <c r="Q140" s="12">
        <v>44800</v>
      </c>
      <c r="R140" s="12" t="s">
        <v>592</v>
      </c>
      <c r="S140" s="12">
        <v>44800</v>
      </c>
      <c r="T140" s="7" t="s">
        <v>24</v>
      </c>
      <c r="U140" s="127"/>
      <c r="V140" s="26"/>
      <c r="W140" s="23"/>
      <c r="X140" s="27"/>
      <c r="Y140" s="29"/>
    </row>
    <row r="141" spans="1:25" s="14" customFormat="1" ht="37.5" customHeight="1">
      <c r="A141" s="212" t="s">
        <v>801</v>
      </c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4"/>
      <c r="U141" s="31">
        <f>SUM(U138:U140)</f>
        <v>0</v>
      </c>
      <c r="V141" s="32" t="s">
        <v>24</v>
      </c>
      <c r="W141" s="210">
        <f>SUM(W138:W140)</f>
        <v>0</v>
      </c>
      <c r="X141" s="210">
        <f>SUM(X138:X140)</f>
        <v>0</v>
      </c>
      <c r="Y141" s="33">
        <f>SUM(Y138:Y140)</f>
        <v>0</v>
      </c>
    </row>
    <row r="142" spans="1:25" s="14" customFormat="1" ht="37.5" customHeight="1">
      <c r="A142" s="219" t="s">
        <v>803</v>
      </c>
      <c r="B142" s="220"/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1"/>
      <c r="U142" s="258">
        <f>SUM(U141:Y141)</f>
        <v>0</v>
      </c>
      <c r="V142" s="259"/>
      <c r="W142" s="259"/>
      <c r="X142" s="259"/>
      <c r="Y142" s="260"/>
    </row>
    <row r="143" spans="1:25" s="14" customFormat="1" ht="37.5" customHeight="1" thickBot="1">
      <c r="A143" s="222" t="s">
        <v>802</v>
      </c>
      <c r="B143" s="223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4"/>
      <c r="U143" s="261">
        <f>U142*3</f>
        <v>0</v>
      </c>
      <c r="V143" s="262"/>
      <c r="W143" s="262"/>
      <c r="X143" s="262"/>
      <c r="Y143" s="263"/>
    </row>
    <row r="144" spans="1:25" s="14" customFormat="1" ht="65.25" customHeight="1" thickBot="1">
      <c r="A144" s="271" t="s">
        <v>835</v>
      </c>
      <c r="B144" s="272"/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  <c r="R144" s="245"/>
      <c r="S144" s="245"/>
      <c r="T144" s="264"/>
      <c r="U144" s="203" t="s">
        <v>793</v>
      </c>
      <c r="V144" s="68" t="s">
        <v>791</v>
      </c>
      <c r="W144" s="204" t="s">
        <v>792</v>
      </c>
      <c r="X144" s="204" t="s">
        <v>794</v>
      </c>
      <c r="Y144" s="205" t="s">
        <v>795</v>
      </c>
    </row>
    <row r="145" spans="1:25" s="30" customFormat="1" ht="51" customHeight="1">
      <c r="A145" s="15">
        <v>83</v>
      </c>
      <c r="B145" s="16" t="s">
        <v>204</v>
      </c>
      <c r="C145" s="16" t="s">
        <v>205</v>
      </c>
      <c r="D145" s="16" t="s">
        <v>206</v>
      </c>
      <c r="E145" s="16" t="s">
        <v>44</v>
      </c>
      <c r="F145" s="16">
        <v>1983</v>
      </c>
      <c r="G145" s="16">
        <v>3120</v>
      </c>
      <c r="H145" s="16">
        <v>504566</v>
      </c>
      <c r="I145" s="16" t="s">
        <v>24</v>
      </c>
      <c r="J145" s="16">
        <v>1</v>
      </c>
      <c r="K145" s="17" t="s">
        <v>918</v>
      </c>
      <c r="L145" s="18" t="s">
        <v>24</v>
      </c>
      <c r="M145" s="16" t="s">
        <v>899</v>
      </c>
      <c r="N145" s="110">
        <v>43155</v>
      </c>
      <c r="O145" s="16" t="s">
        <v>24</v>
      </c>
      <c r="P145" s="19">
        <v>43475</v>
      </c>
      <c r="Q145" s="19">
        <v>44570</v>
      </c>
      <c r="R145" s="19" t="s">
        <v>24</v>
      </c>
      <c r="S145" s="19" t="s">
        <v>24</v>
      </c>
      <c r="T145" s="111" t="s">
        <v>24</v>
      </c>
      <c r="U145" s="60"/>
      <c r="V145" s="61" t="s">
        <v>24</v>
      </c>
      <c r="W145" s="18" t="s">
        <v>24</v>
      </c>
      <c r="X145" s="18"/>
      <c r="Y145" s="62" t="s">
        <v>24</v>
      </c>
    </row>
    <row r="146" spans="1:25" s="14" customFormat="1" ht="60" customHeight="1">
      <c r="A146" s="34">
        <v>84</v>
      </c>
      <c r="B146" s="35" t="s">
        <v>204</v>
      </c>
      <c r="C146" s="35" t="s">
        <v>207</v>
      </c>
      <c r="D146" s="35" t="s">
        <v>208</v>
      </c>
      <c r="E146" s="35" t="s">
        <v>44</v>
      </c>
      <c r="F146" s="35">
        <v>2006</v>
      </c>
      <c r="G146" s="35">
        <v>1758</v>
      </c>
      <c r="H146" s="35" t="s">
        <v>209</v>
      </c>
      <c r="I146" s="35" t="s">
        <v>24</v>
      </c>
      <c r="J146" s="35">
        <v>1</v>
      </c>
      <c r="K146" s="63" t="s">
        <v>936</v>
      </c>
      <c r="L146" s="42">
        <v>24800</v>
      </c>
      <c r="M146" s="35" t="s">
        <v>650</v>
      </c>
      <c r="N146" s="64">
        <v>43932</v>
      </c>
      <c r="O146" s="35" t="s">
        <v>210</v>
      </c>
      <c r="P146" s="44">
        <v>43796</v>
      </c>
      <c r="Q146" s="44">
        <v>44891</v>
      </c>
      <c r="R146" s="44">
        <v>43466</v>
      </c>
      <c r="S146" s="44">
        <v>44561</v>
      </c>
      <c r="T146" s="45" t="s">
        <v>211</v>
      </c>
      <c r="U146" s="46"/>
      <c r="V146" s="47"/>
      <c r="W146" s="23"/>
      <c r="X146" s="42"/>
      <c r="Y146" s="48" t="s">
        <v>24</v>
      </c>
    </row>
    <row r="147" spans="1:25" s="14" customFormat="1" ht="51" customHeight="1">
      <c r="A147" s="34">
        <v>85</v>
      </c>
      <c r="B147" s="35" t="s">
        <v>204</v>
      </c>
      <c r="C147" s="35" t="s">
        <v>196</v>
      </c>
      <c r="D147" s="35" t="s">
        <v>212</v>
      </c>
      <c r="E147" s="35" t="s">
        <v>178</v>
      </c>
      <c r="F147" s="35">
        <v>2008</v>
      </c>
      <c r="G147" s="35" t="s">
        <v>24</v>
      </c>
      <c r="H147" s="35" t="s">
        <v>213</v>
      </c>
      <c r="I147" s="35">
        <v>2082</v>
      </c>
      <c r="J147" s="35" t="s">
        <v>24</v>
      </c>
      <c r="K147" s="63" t="s">
        <v>24</v>
      </c>
      <c r="L147" s="42" t="s">
        <v>24</v>
      </c>
      <c r="M147" s="35" t="s">
        <v>52</v>
      </c>
      <c r="N147" s="64">
        <v>43453</v>
      </c>
      <c r="O147" s="35" t="s">
        <v>24</v>
      </c>
      <c r="P147" s="44">
        <v>43803</v>
      </c>
      <c r="Q147" s="44">
        <v>44898</v>
      </c>
      <c r="R147" s="44" t="s">
        <v>24</v>
      </c>
      <c r="S147" s="44" t="s">
        <v>24</v>
      </c>
      <c r="T147" s="45" t="s">
        <v>24</v>
      </c>
      <c r="U147" s="46"/>
      <c r="V147" s="47" t="s">
        <v>24</v>
      </c>
      <c r="W147" s="42" t="s">
        <v>24</v>
      </c>
      <c r="X147" s="42" t="s">
        <v>24</v>
      </c>
      <c r="Y147" s="48" t="s">
        <v>24</v>
      </c>
    </row>
    <row r="148" spans="1:25" s="14" customFormat="1" ht="51" customHeight="1">
      <c r="A148" s="34">
        <v>86</v>
      </c>
      <c r="B148" s="35" t="s">
        <v>434</v>
      </c>
      <c r="C148" s="35" t="s">
        <v>214</v>
      </c>
      <c r="D148" s="35" t="s">
        <v>215</v>
      </c>
      <c r="E148" s="35" t="s">
        <v>178</v>
      </c>
      <c r="F148" s="35">
        <v>2010</v>
      </c>
      <c r="G148" s="35" t="s">
        <v>24</v>
      </c>
      <c r="H148" s="35" t="s">
        <v>216</v>
      </c>
      <c r="I148" s="35">
        <v>2550</v>
      </c>
      <c r="J148" s="35" t="s">
        <v>24</v>
      </c>
      <c r="K148" s="63" t="s">
        <v>24</v>
      </c>
      <c r="L148" s="42" t="s">
        <v>24</v>
      </c>
      <c r="M148" s="35" t="s">
        <v>52</v>
      </c>
      <c r="N148" s="64">
        <v>43454</v>
      </c>
      <c r="O148" s="35" t="s">
        <v>24</v>
      </c>
      <c r="P148" s="44">
        <v>43792</v>
      </c>
      <c r="Q148" s="44">
        <v>44887</v>
      </c>
      <c r="R148" s="44" t="s">
        <v>24</v>
      </c>
      <c r="S148" s="44" t="s">
        <v>24</v>
      </c>
      <c r="T148" s="45" t="s">
        <v>24</v>
      </c>
      <c r="U148" s="46"/>
      <c r="V148" s="47" t="s">
        <v>24</v>
      </c>
      <c r="W148" s="42" t="s">
        <v>24</v>
      </c>
      <c r="X148" s="42" t="s">
        <v>24</v>
      </c>
      <c r="Y148" s="48" t="s">
        <v>24</v>
      </c>
    </row>
    <row r="149" spans="1:25" s="14" customFormat="1" ht="51" customHeight="1">
      <c r="A149" s="34">
        <v>87</v>
      </c>
      <c r="B149" s="35" t="s">
        <v>434</v>
      </c>
      <c r="C149" s="35" t="s">
        <v>217</v>
      </c>
      <c r="D149" s="35" t="s">
        <v>218</v>
      </c>
      <c r="E149" s="35" t="s">
        <v>178</v>
      </c>
      <c r="F149" s="35">
        <v>2010</v>
      </c>
      <c r="G149" s="35" t="s">
        <v>24</v>
      </c>
      <c r="H149" s="35" t="s">
        <v>219</v>
      </c>
      <c r="I149" s="35">
        <v>1633</v>
      </c>
      <c r="J149" s="35" t="s">
        <v>24</v>
      </c>
      <c r="K149" s="63" t="s">
        <v>24</v>
      </c>
      <c r="L149" s="42">
        <v>12400</v>
      </c>
      <c r="M149" s="35" t="s">
        <v>173</v>
      </c>
      <c r="N149" s="64">
        <v>43427</v>
      </c>
      <c r="O149" s="35" t="s">
        <v>210</v>
      </c>
      <c r="P149" s="44">
        <v>43792</v>
      </c>
      <c r="Q149" s="44">
        <v>44887</v>
      </c>
      <c r="R149" s="44">
        <v>43466</v>
      </c>
      <c r="S149" s="44">
        <v>44561</v>
      </c>
      <c r="T149" s="45" t="s">
        <v>211</v>
      </c>
      <c r="U149" s="46"/>
      <c r="V149" s="47"/>
      <c r="W149" s="23"/>
      <c r="X149" s="42" t="s">
        <v>24</v>
      </c>
      <c r="Y149" s="48" t="s">
        <v>24</v>
      </c>
    </row>
    <row r="150" spans="1:25" s="14" customFormat="1" ht="51" customHeight="1">
      <c r="A150" s="34">
        <v>88</v>
      </c>
      <c r="B150" s="35" t="s">
        <v>434</v>
      </c>
      <c r="C150" s="35" t="s">
        <v>405</v>
      </c>
      <c r="D150" s="35" t="s">
        <v>406</v>
      </c>
      <c r="E150" s="35" t="s">
        <v>30</v>
      </c>
      <c r="F150" s="35">
        <v>2013</v>
      </c>
      <c r="G150" s="35">
        <v>1197</v>
      </c>
      <c r="H150" s="35" t="s">
        <v>435</v>
      </c>
      <c r="I150" s="35">
        <v>455</v>
      </c>
      <c r="J150" s="35">
        <v>5</v>
      </c>
      <c r="K150" s="63" t="s">
        <v>937</v>
      </c>
      <c r="L150" s="42">
        <v>28300</v>
      </c>
      <c r="M150" s="35" t="s">
        <v>623</v>
      </c>
      <c r="N150" s="64">
        <v>43439</v>
      </c>
      <c r="O150" s="35" t="s">
        <v>24</v>
      </c>
      <c r="P150" s="44">
        <v>43805</v>
      </c>
      <c r="Q150" s="44">
        <v>44900</v>
      </c>
      <c r="R150" s="44">
        <v>43805</v>
      </c>
      <c r="S150" s="44">
        <v>44900</v>
      </c>
      <c r="T150" s="45" t="s">
        <v>24</v>
      </c>
      <c r="U150" s="46"/>
      <c r="V150" s="47"/>
      <c r="W150" s="23"/>
      <c r="X150" s="42"/>
      <c r="Y150" s="48" t="s">
        <v>24</v>
      </c>
    </row>
    <row r="151" spans="1:25" s="14" customFormat="1" ht="59.25" customHeight="1">
      <c r="A151" s="34">
        <v>89</v>
      </c>
      <c r="B151" s="35" t="s">
        <v>434</v>
      </c>
      <c r="C151" s="35" t="s">
        <v>220</v>
      </c>
      <c r="D151" s="35" t="s">
        <v>221</v>
      </c>
      <c r="E151" s="35" t="s">
        <v>9</v>
      </c>
      <c r="F151" s="35">
        <v>2011</v>
      </c>
      <c r="G151" s="35">
        <v>2198</v>
      </c>
      <c r="H151" s="35" t="s">
        <v>222</v>
      </c>
      <c r="I151" s="35">
        <v>1255</v>
      </c>
      <c r="J151" s="35">
        <v>7</v>
      </c>
      <c r="K151" s="35" t="s">
        <v>938</v>
      </c>
      <c r="L151" s="42">
        <v>39900</v>
      </c>
      <c r="M151" s="35" t="s">
        <v>623</v>
      </c>
      <c r="N151" s="64">
        <v>43602</v>
      </c>
      <c r="O151" s="35" t="s">
        <v>24</v>
      </c>
      <c r="P151" s="44">
        <v>43595</v>
      </c>
      <c r="Q151" s="44">
        <v>44690</v>
      </c>
      <c r="R151" s="44">
        <v>43466</v>
      </c>
      <c r="S151" s="44">
        <v>44561</v>
      </c>
      <c r="T151" s="45" t="s">
        <v>24</v>
      </c>
      <c r="U151" s="46"/>
      <c r="V151" s="47"/>
      <c r="W151" s="23"/>
      <c r="X151" s="42"/>
      <c r="Y151" s="48" t="s">
        <v>24</v>
      </c>
    </row>
    <row r="152" spans="1:25" s="14" customFormat="1" ht="51" customHeight="1">
      <c r="A152" s="34">
        <v>90</v>
      </c>
      <c r="B152" s="35" t="s">
        <v>434</v>
      </c>
      <c r="C152" s="35" t="s">
        <v>223</v>
      </c>
      <c r="D152" s="35" t="s">
        <v>224</v>
      </c>
      <c r="E152" s="35" t="s">
        <v>44</v>
      </c>
      <c r="F152" s="35">
        <v>2011</v>
      </c>
      <c r="G152" s="35">
        <v>1758</v>
      </c>
      <c r="H152" s="35" t="s">
        <v>225</v>
      </c>
      <c r="I152" s="35" t="s">
        <v>24</v>
      </c>
      <c r="J152" s="35">
        <v>1</v>
      </c>
      <c r="K152" s="35" t="s">
        <v>939</v>
      </c>
      <c r="L152" s="42">
        <v>45700</v>
      </c>
      <c r="M152" s="35" t="s">
        <v>650</v>
      </c>
      <c r="N152" s="64">
        <v>43757</v>
      </c>
      <c r="O152" s="35" t="s">
        <v>24</v>
      </c>
      <c r="P152" s="44">
        <v>43708</v>
      </c>
      <c r="Q152" s="44">
        <v>44803</v>
      </c>
      <c r="R152" s="44">
        <v>43466</v>
      </c>
      <c r="S152" s="44">
        <v>44561</v>
      </c>
      <c r="T152" s="45" t="s">
        <v>24</v>
      </c>
      <c r="U152" s="46"/>
      <c r="V152" s="47"/>
      <c r="W152" s="23"/>
      <c r="X152" s="42"/>
      <c r="Y152" s="48" t="s">
        <v>24</v>
      </c>
    </row>
    <row r="153" spans="1:25" s="14" customFormat="1" ht="51" customHeight="1">
      <c r="A153" s="34">
        <v>91</v>
      </c>
      <c r="B153" s="35" t="s">
        <v>434</v>
      </c>
      <c r="C153" s="35" t="s">
        <v>436</v>
      </c>
      <c r="D153" s="35" t="s">
        <v>437</v>
      </c>
      <c r="E153" s="35" t="s">
        <v>9</v>
      </c>
      <c r="F153" s="35">
        <v>2013</v>
      </c>
      <c r="G153" s="35">
        <v>2198</v>
      </c>
      <c r="H153" s="35" t="s">
        <v>438</v>
      </c>
      <c r="I153" s="35">
        <v>1415</v>
      </c>
      <c r="J153" s="35">
        <v>3</v>
      </c>
      <c r="K153" s="35" t="s">
        <v>940</v>
      </c>
      <c r="L153" s="42">
        <v>46400</v>
      </c>
      <c r="M153" s="35" t="s">
        <v>623</v>
      </c>
      <c r="N153" s="64" t="s">
        <v>941</v>
      </c>
      <c r="O153" s="35" t="s">
        <v>942</v>
      </c>
      <c r="P153" s="44">
        <v>43798</v>
      </c>
      <c r="Q153" s="44">
        <v>44893</v>
      </c>
      <c r="R153" s="44">
        <v>43798</v>
      </c>
      <c r="S153" s="44">
        <v>44893</v>
      </c>
      <c r="T153" s="45" t="s">
        <v>24</v>
      </c>
      <c r="U153" s="46"/>
      <c r="V153" s="47"/>
      <c r="W153" s="23"/>
      <c r="X153" s="42"/>
      <c r="Y153" s="48" t="s">
        <v>24</v>
      </c>
    </row>
    <row r="154" spans="1:25" s="14" customFormat="1" ht="60.75" customHeight="1" thickBot="1">
      <c r="A154" s="1">
        <v>92</v>
      </c>
      <c r="B154" s="2" t="s">
        <v>434</v>
      </c>
      <c r="C154" s="2" t="s">
        <v>471</v>
      </c>
      <c r="D154" s="2" t="s">
        <v>472</v>
      </c>
      <c r="E154" s="2" t="s">
        <v>44</v>
      </c>
      <c r="F154" s="2">
        <v>2015</v>
      </c>
      <c r="G154" s="2">
        <v>1758</v>
      </c>
      <c r="H154" s="2" t="s">
        <v>473</v>
      </c>
      <c r="I154" s="2" t="s">
        <v>353</v>
      </c>
      <c r="J154" s="2">
        <v>1</v>
      </c>
      <c r="K154" s="2" t="s">
        <v>943</v>
      </c>
      <c r="L154" s="4">
        <v>71000</v>
      </c>
      <c r="M154" s="2" t="s">
        <v>650</v>
      </c>
      <c r="N154" s="6" t="s">
        <v>944</v>
      </c>
      <c r="O154" s="2" t="s">
        <v>24</v>
      </c>
      <c r="P154" s="12">
        <v>43800</v>
      </c>
      <c r="Q154" s="12">
        <v>44895</v>
      </c>
      <c r="R154" s="12">
        <v>43800</v>
      </c>
      <c r="S154" s="12">
        <v>44895</v>
      </c>
      <c r="T154" s="98" t="s">
        <v>24</v>
      </c>
      <c r="U154" s="25"/>
      <c r="V154" s="26"/>
      <c r="W154" s="28"/>
      <c r="X154" s="27"/>
      <c r="Y154" s="29" t="s">
        <v>24</v>
      </c>
    </row>
    <row r="155" spans="1:25" s="14" customFormat="1" ht="37.5" customHeight="1">
      <c r="A155" s="212" t="s">
        <v>836</v>
      </c>
      <c r="B155" s="213"/>
      <c r="C155" s="213"/>
      <c r="D155" s="213"/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14"/>
      <c r="U155" s="31">
        <f>SUM(U145:U154)</f>
        <v>0</v>
      </c>
      <c r="V155" s="32" t="s">
        <v>24</v>
      </c>
      <c r="W155" s="210">
        <f>SUM(W145:W154)</f>
        <v>0</v>
      </c>
      <c r="X155" s="210">
        <f>SUM(X145:X154)</f>
        <v>0</v>
      </c>
      <c r="Y155" s="33" t="s">
        <v>24</v>
      </c>
    </row>
    <row r="156" spans="1:25" s="14" customFormat="1" ht="37.5" customHeight="1">
      <c r="A156" s="219" t="s">
        <v>837</v>
      </c>
      <c r="B156" s="220"/>
      <c r="C156" s="220"/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1"/>
      <c r="U156" s="258">
        <f>SUM(U155:Y155)</f>
        <v>0</v>
      </c>
      <c r="V156" s="259"/>
      <c r="W156" s="259"/>
      <c r="X156" s="259"/>
      <c r="Y156" s="260"/>
    </row>
    <row r="157" spans="1:25" s="14" customFormat="1" ht="37.5" customHeight="1" thickBot="1">
      <c r="A157" s="222" t="s">
        <v>838</v>
      </c>
      <c r="B157" s="223"/>
      <c r="C157" s="223"/>
      <c r="D157" s="223"/>
      <c r="E157" s="223"/>
      <c r="F157" s="223"/>
      <c r="G157" s="223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4"/>
      <c r="U157" s="261">
        <f>U156*3</f>
        <v>0</v>
      </c>
      <c r="V157" s="262"/>
      <c r="W157" s="262"/>
      <c r="X157" s="262"/>
      <c r="Y157" s="263"/>
    </row>
    <row r="158" spans="1:25" s="14" customFormat="1" ht="60" customHeight="1" thickBot="1">
      <c r="A158" s="215" t="s">
        <v>856</v>
      </c>
      <c r="B158" s="216"/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8"/>
      <c r="U158" s="203" t="s">
        <v>793</v>
      </c>
      <c r="V158" s="68" t="s">
        <v>791</v>
      </c>
      <c r="W158" s="204" t="s">
        <v>792</v>
      </c>
      <c r="X158" s="204" t="s">
        <v>794</v>
      </c>
      <c r="Y158" s="205" t="s">
        <v>795</v>
      </c>
    </row>
    <row r="159" spans="1:25" s="14" customFormat="1" ht="110.25" customHeight="1">
      <c r="A159" s="41">
        <v>93</v>
      </c>
      <c r="B159" s="55" t="s">
        <v>470</v>
      </c>
      <c r="C159" s="55" t="s">
        <v>583</v>
      </c>
      <c r="D159" s="55" t="s">
        <v>587</v>
      </c>
      <c r="E159" s="55" t="s">
        <v>30</v>
      </c>
      <c r="F159" s="55">
        <v>2017</v>
      </c>
      <c r="G159" s="55" t="s">
        <v>24</v>
      </c>
      <c r="H159" s="55" t="s">
        <v>588</v>
      </c>
      <c r="I159" s="55" t="s">
        <v>24</v>
      </c>
      <c r="J159" s="55">
        <v>5</v>
      </c>
      <c r="K159" s="55">
        <v>1600</v>
      </c>
      <c r="L159" s="23">
        <v>124300</v>
      </c>
      <c r="M159" s="55" t="s">
        <v>900</v>
      </c>
      <c r="N159" s="57" t="s">
        <v>24</v>
      </c>
      <c r="O159" s="55" t="s">
        <v>396</v>
      </c>
      <c r="P159" s="58">
        <v>43814</v>
      </c>
      <c r="Q159" s="58">
        <v>44909</v>
      </c>
      <c r="R159" s="58">
        <v>43814</v>
      </c>
      <c r="S159" s="58">
        <v>44909</v>
      </c>
      <c r="T159" s="128" t="s">
        <v>589</v>
      </c>
      <c r="U159" s="70"/>
      <c r="V159" s="22"/>
      <c r="W159" s="23"/>
      <c r="X159" s="23"/>
      <c r="Y159" s="24"/>
    </row>
    <row r="160" spans="1:25" s="14" customFormat="1" ht="64.5" customHeight="1" thickBot="1">
      <c r="A160" s="112">
        <v>94</v>
      </c>
      <c r="B160" s="36" t="s">
        <v>470</v>
      </c>
      <c r="C160" s="36" t="s">
        <v>241</v>
      </c>
      <c r="D160" s="36" t="s">
        <v>242</v>
      </c>
      <c r="E160" s="36" t="s">
        <v>30</v>
      </c>
      <c r="F160" s="36">
        <v>2006</v>
      </c>
      <c r="G160" s="36">
        <v>1368</v>
      </c>
      <c r="H160" s="36" t="s">
        <v>243</v>
      </c>
      <c r="I160" s="36" t="s">
        <v>24</v>
      </c>
      <c r="J160" s="36">
        <v>5</v>
      </c>
      <c r="K160" s="129">
        <v>211196</v>
      </c>
      <c r="L160" s="27">
        <v>8800</v>
      </c>
      <c r="M160" s="36" t="s">
        <v>623</v>
      </c>
      <c r="N160" s="38" t="s">
        <v>24</v>
      </c>
      <c r="O160" s="36" t="s">
        <v>964</v>
      </c>
      <c r="P160" s="39">
        <v>43636</v>
      </c>
      <c r="Q160" s="39">
        <v>44731</v>
      </c>
      <c r="R160" s="39">
        <v>43466</v>
      </c>
      <c r="S160" s="39">
        <v>44561</v>
      </c>
      <c r="T160" s="40" t="s">
        <v>24</v>
      </c>
      <c r="U160" s="25"/>
      <c r="V160" s="26"/>
      <c r="W160" s="23"/>
      <c r="X160" s="27"/>
      <c r="Y160" s="29" t="s">
        <v>24</v>
      </c>
    </row>
    <row r="161" spans="1:25" s="14" customFormat="1" ht="37.5" customHeight="1">
      <c r="A161" s="225" t="s">
        <v>857</v>
      </c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7"/>
      <c r="U161" s="31">
        <f>SUM(U159:U160)</f>
        <v>0</v>
      </c>
      <c r="V161" s="32" t="s">
        <v>24</v>
      </c>
      <c r="W161" s="210">
        <f>SUM(W159:W160)</f>
        <v>0</v>
      </c>
      <c r="X161" s="210">
        <f>SUM(X159:X160)</f>
        <v>0</v>
      </c>
      <c r="Y161" s="33">
        <f>SUM(W161:X161)</f>
        <v>0</v>
      </c>
    </row>
    <row r="162" spans="1:25" s="14" customFormat="1" ht="37.5" customHeight="1">
      <c r="A162" s="219" t="s">
        <v>858</v>
      </c>
      <c r="B162" s="220"/>
      <c r="C162" s="22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1"/>
      <c r="U162" s="258">
        <f>SUM(U161:Y161)</f>
        <v>0</v>
      </c>
      <c r="V162" s="259"/>
      <c r="W162" s="259"/>
      <c r="X162" s="259"/>
      <c r="Y162" s="260"/>
    </row>
    <row r="163" spans="1:25" s="14" customFormat="1" ht="37.5" customHeight="1" thickBot="1">
      <c r="A163" s="222" t="s">
        <v>859</v>
      </c>
      <c r="B163" s="223"/>
      <c r="C163" s="223"/>
      <c r="D163" s="223"/>
      <c r="E163" s="223"/>
      <c r="F163" s="223"/>
      <c r="G163" s="223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4"/>
      <c r="U163" s="261">
        <f>U162*3</f>
        <v>0</v>
      </c>
      <c r="V163" s="262"/>
      <c r="W163" s="262"/>
      <c r="X163" s="262"/>
      <c r="Y163" s="263"/>
    </row>
    <row r="164" spans="1:25" s="14" customFormat="1" ht="57.75" customHeight="1" thickBot="1">
      <c r="A164" s="215" t="s">
        <v>839</v>
      </c>
      <c r="B164" s="217"/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8"/>
      <c r="U164" s="206" t="s">
        <v>793</v>
      </c>
      <c r="V164" s="13" t="s">
        <v>791</v>
      </c>
      <c r="W164" s="207" t="s">
        <v>792</v>
      </c>
      <c r="X164" s="207" t="s">
        <v>794</v>
      </c>
      <c r="Y164" s="208" t="s">
        <v>795</v>
      </c>
    </row>
    <row r="165" spans="1:25" s="14" customFormat="1" ht="54.75" customHeight="1" thickBot="1">
      <c r="A165" s="67">
        <v>95</v>
      </c>
      <c r="B165" s="100" t="s">
        <v>226</v>
      </c>
      <c r="C165" s="100" t="s">
        <v>153</v>
      </c>
      <c r="D165" s="100" t="s">
        <v>227</v>
      </c>
      <c r="E165" s="100" t="s">
        <v>30</v>
      </c>
      <c r="F165" s="100">
        <v>2007</v>
      </c>
      <c r="G165" s="100">
        <v>2198</v>
      </c>
      <c r="H165" s="100" t="s">
        <v>228</v>
      </c>
      <c r="I165" s="100" t="s">
        <v>24</v>
      </c>
      <c r="J165" s="100">
        <v>9</v>
      </c>
      <c r="K165" s="129">
        <v>230078</v>
      </c>
      <c r="L165" s="74">
        <v>20200</v>
      </c>
      <c r="M165" s="100" t="s">
        <v>623</v>
      </c>
      <c r="N165" s="101" t="s">
        <v>24</v>
      </c>
      <c r="O165" s="100" t="s">
        <v>65</v>
      </c>
      <c r="P165" s="72">
        <v>43648</v>
      </c>
      <c r="Q165" s="72">
        <v>44743</v>
      </c>
      <c r="R165" s="72">
        <v>43466</v>
      </c>
      <c r="S165" s="72">
        <v>44561</v>
      </c>
      <c r="T165" s="102" t="s">
        <v>24</v>
      </c>
      <c r="U165" s="25"/>
      <c r="V165" s="26"/>
      <c r="W165" s="23"/>
      <c r="X165" s="28"/>
      <c r="Y165" s="130" t="s">
        <v>24</v>
      </c>
    </row>
    <row r="166" spans="1:25" s="14" customFormat="1" ht="37.5" customHeight="1">
      <c r="A166" s="225" t="s">
        <v>840</v>
      </c>
      <c r="B166" s="226"/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7"/>
      <c r="U166" s="31">
        <f>SUM(U165)</f>
        <v>0</v>
      </c>
      <c r="V166" s="32" t="s">
        <v>24</v>
      </c>
      <c r="W166" s="210">
        <f>SUM(W165)</f>
        <v>0</v>
      </c>
      <c r="X166" s="210">
        <f>SUM(X165)</f>
        <v>0</v>
      </c>
      <c r="Y166" s="33" t="s">
        <v>24</v>
      </c>
    </row>
    <row r="167" spans="1:25" s="14" customFormat="1" ht="37.5" customHeight="1">
      <c r="A167" s="219" t="s">
        <v>841</v>
      </c>
      <c r="B167" s="220"/>
      <c r="C167" s="220"/>
      <c r="D167" s="220"/>
      <c r="E167" s="220"/>
      <c r="F167" s="220"/>
      <c r="G167" s="220"/>
      <c r="H167" s="220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1"/>
      <c r="U167" s="258">
        <f>SUM(U166:Y166)</f>
        <v>0</v>
      </c>
      <c r="V167" s="259"/>
      <c r="W167" s="259"/>
      <c r="X167" s="259"/>
      <c r="Y167" s="260"/>
    </row>
    <row r="168" spans="1:25" s="14" customFormat="1" ht="37.5" customHeight="1" thickBot="1">
      <c r="A168" s="222" t="s">
        <v>842</v>
      </c>
      <c r="B168" s="223"/>
      <c r="C168" s="223"/>
      <c r="D168" s="223"/>
      <c r="E168" s="223"/>
      <c r="F168" s="223"/>
      <c r="G168" s="223"/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4"/>
      <c r="U168" s="261">
        <f>U167*3</f>
        <v>0</v>
      </c>
      <c r="V168" s="262"/>
      <c r="W168" s="262"/>
      <c r="X168" s="262"/>
      <c r="Y168" s="263"/>
    </row>
    <row r="169" spans="1:25" s="14" customFormat="1" ht="52.5" customHeight="1" thickBot="1">
      <c r="A169" s="215" t="s">
        <v>843</v>
      </c>
      <c r="B169" s="216"/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8"/>
      <c r="U169" s="203" t="s">
        <v>793</v>
      </c>
      <c r="V169" s="68" t="s">
        <v>791</v>
      </c>
      <c r="W169" s="204" t="s">
        <v>792</v>
      </c>
      <c r="X169" s="204" t="s">
        <v>794</v>
      </c>
      <c r="Y169" s="205" t="s">
        <v>795</v>
      </c>
    </row>
    <row r="170" spans="1:25" s="14" customFormat="1" ht="65.25" customHeight="1" thickBot="1">
      <c r="A170" s="67">
        <v>96</v>
      </c>
      <c r="B170" s="99" t="s">
        <v>432</v>
      </c>
      <c r="C170" s="100" t="s">
        <v>229</v>
      </c>
      <c r="D170" s="100" t="s">
        <v>230</v>
      </c>
      <c r="E170" s="100" t="s">
        <v>9</v>
      </c>
      <c r="F170" s="100">
        <v>2000</v>
      </c>
      <c r="G170" s="100">
        <v>2499</v>
      </c>
      <c r="H170" s="100" t="s">
        <v>231</v>
      </c>
      <c r="I170" s="100">
        <v>865</v>
      </c>
      <c r="J170" s="100">
        <v>9</v>
      </c>
      <c r="K170" s="129">
        <v>210000</v>
      </c>
      <c r="L170" s="74">
        <v>8800</v>
      </c>
      <c r="M170" s="100" t="s">
        <v>623</v>
      </c>
      <c r="N170" s="101" t="s">
        <v>24</v>
      </c>
      <c r="O170" s="100" t="s">
        <v>65</v>
      </c>
      <c r="P170" s="72">
        <v>43719</v>
      </c>
      <c r="Q170" s="72">
        <v>44814</v>
      </c>
      <c r="R170" s="58">
        <v>43466</v>
      </c>
      <c r="S170" s="58">
        <v>44561</v>
      </c>
      <c r="T170" s="102" t="s">
        <v>24</v>
      </c>
      <c r="U170" s="131"/>
      <c r="V170" s="132"/>
      <c r="W170" s="23"/>
      <c r="X170" s="28"/>
      <c r="Y170" s="130" t="s">
        <v>24</v>
      </c>
    </row>
    <row r="171" spans="1:25" s="14" customFormat="1" ht="37.5" customHeight="1">
      <c r="A171" s="225" t="s">
        <v>844</v>
      </c>
      <c r="B171" s="226"/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7"/>
      <c r="U171" s="31">
        <f>SUM(U170)</f>
        <v>0</v>
      </c>
      <c r="V171" s="32" t="s">
        <v>24</v>
      </c>
      <c r="W171" s="210">
        <f>SUM(W170)</f>
        <v>0</v>
      </c>
      <c r="X171" s="210">
        <f>SUM(X170)</f>
        <v>0</v>
      </c>
      <c r="Y171" s="33" t="s">
        <v>24</v>
      </c>
    </row>
    <row r="172" spans="1:25" s="14" customFormat="1" ht="37.5" customHeight="1">
      <c r="A172" s="219" t="s">
        <v>845</v>
      </c>
      <c r="B172" s="220"/>
      <c r="C172" s="220"/>
      <c r="D172" s="220"/>
      <c r="E172" s="220"/>
      <c r="F172" s="220"/>
      <c r="G172" s="220"/>
      <c r="H172" s="220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1"/>
      <c r="U172" s="258">
        <f>SUM(U171:Y171)</f>
        <v>0</v>
      </c>
      <c r="V172" s="259"/>
      <c r="W172" s="259"/>
      <c r="X172" s="259"/>
      <c r="Y172" s="260"/>
    </row>
    <row r="173" spans="1:25" s="14" customFormat="1" ht="37.5" customHeight="1" thickBot="1">
      <c r="A173" s="222" t="s">
        <v>846</v>
      </c>
      <c r="B173" s="223"/>
      <c r="C173" s="223"/>
      <c r="D173" s="223"/>
      <c r="E173" s="223"/>
      <c r="F173" s="223"/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4"/>
      <c r="U173" s="261">
        <f>U172*3</f>
        <v>0</v>
      </c>
      <c r="V173" s="262"/>
      <c r="W173" s="262"/>
      <c r="X173" s="262"/>
      <c r="Y173" s="263"/>
    </row>
    <row r="174" spans="1:25" s="8" customFormat="1" ht="56.25" customHeight="1" thickBot="1">
      <c r="A174" s="215" t="s">
        <v>232</v>
      </c>
      <c r="B174" s="216"/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8"/>
      <c r="U174" s="206" t="s">
        <v>793</v>
      </c>
      <c r="V174" s="13" t="s">
        <v>791</v>
      </c>
      <c r="W174" s="207" t="s">
        <v>792</v>
      </c>
      <c r="X174" s="207" t="s">
        <v>794</v>
      </c>
      <c r="Y174" s="208" t="s">
        <v>795</v>
      </c>
    </row>
    <row r="175" spans="1:25" s="8" customFormat="1" ht="54" customHeight="1" thickBot="1">
      <c r="A175" s="41">
        <v>97</v>
      </c>
      <c r="B175" s="133" t="s">
        <v>232</v>
      </c>
      <c r="C175" s="55" t="s">
        <v>233</v>
      </c>
      <c r="D175" s="55" t="s">
        <v>234</v>
      </c>
      <c r="E175" s="55" t="s">
        <v>30</v>
      </c>
      <c r="F175" s="55">
        <v>2007</v>
      </c>
      <c r="G175" s="55">
        <v>1587</v>
      </c>
      <c r="H175" s="55" t="s">
        <v>235</v>
      </c>
      <c r="I175" s="55" t="s">
        <v>24</v>
      </c>
      <c r="J175" s="55">
        <v>5</v>
      </c>
      <c r="K175" s="17">
        <v>76662</v>
      </c>
      <c r="L175" s="23">
        <v>11300</v>
      </c>
      <c r="M175" s="55" t="s">
        <v>623</v>
      </c>
      <c r="N175" s="57" t="s">
        <v>24</v>
      </c>
      <c r="O175" s="55" t="s">
        <v>236</v>
      </c>
      <c r="P175" s="58">
        <v>43655</v>
      </c>
      <c r="Q175" s="58">
        <v>44750</v>
      </c>
      <c r="R175" s="58">
        <v>43466</v>
      </c>
      <c r="S175" s="58">
        <v>44561</v>
      </c>
      <c r="T175" s="97" t="s">
        <v>24</v>
      </c>
      <c r="U175" s="25"/>
      <c r="V175" s="26"/>
      <c r="W175" s="23"/>
      <c r="X175" s="28"/>
      <c r="Y175" s="130" t="s">
        <v>24</v>
      </c>
    </row>
    <row r="176" spans="1:25" s="8" customFormat="1" ht="37.5" customHeight="1">
      <c r="A176" s="225" t="s">
        <v>847</v>
      </c>
      <c r="B176" s="226"/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7"/>
      <c r="U176" s="31">
        <f>SUM(U175)</f>
        <v>0</v>
      </c>
      <c r="V176" s="32" t="s">
        <v>24</v>
      </c>
      <c r="W176" s="210">
        <f>SUM(W175)</f>
        <v>0</v>
      </c>
      <c r="X176" s="210">
        <f>SUM(X175)</f>
        <v>0</v>
      </c>
      <c r="Y176" s="33" t="s">
        <v>24</v>
      </c>
    </row>
    <row r="177" spans="1:25" s="8" customFormat="1" ht="37.5" customHeight="1">
      <c r="A177" s="219" t="s">
        <v>848</v>
      </c>
      <c r="B177" s="220"/>
      <c r="C177" s="220"/>
      <c r="D177" s="220"/>
      <c r="E177" s="220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1"/>
      <c r="U177" s="258">
        <f>SUM(U176:Y176)</f>
        <v>0</v>
      </c>
      <c r="V177" s="259"/>
      <c r="W177" s="259"/>
      <c r="X177" s="259"/>
      <c r="Y177" s="260"/>
    </row>
    <row r="178" spans="1:25" s="8" customFormat="1" ht="37.5" customHeight="1" thickBot="1">
      <c r="A178" s="222" t="s">
        <v>849</v>
      </c>
      <c r="B178" s="223"/>
      <c r="C178" s="223"/>
      <c r="D178" s="223"/>
      <c r="E178" s="223"/>
      <c r="F178" s="223"/>
      <c r="G178" s="223"/>
      <c r="H178" s="223"/>
      <c r="I178" s="223"/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4"/>
      <c r="U178" s="261">
        <f>U177*3</f>
        <v>0</v>
      </c>
      <c r="V178" s="262"/>
      <c r="W178" s="262"/>
      <c r="X178" s="262"/>
      <c r="Y178" s="263"/>
    </row>
    <row r="179" spans="1:25" s="14" customFormat="1" ht="65.25" customHeight="1" thickBot="1">
      <c r="A179" s="236" t="s">
        <v>478</v>
      </c>
      <c r="B179" s="237"/>
      <c r="C179" s="237"/>
      <c r="D179" s="237"/>
      <c r="E179" s="237"/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70"/>
      <c r="U179" s="206" t="s">
        <v>793</v>
      </c>
      <c r="V179" s="13" t="s">
        <v>791</v>
      </c>
      <c r="W179" s="207" t="s">
        <v>792</v>
      </c>
      <c r="X179" s="207" t="s">
        <v>794</v>
      </c>
      <c r="Y179" s="208" t="s">
        <v>795</v>
      </c>
    </row>
    <row r="180" spans="1:25" s="14" customFormat="1" ht="56.25" customHeight="1" thickBot="1">
      <c r="A180" s="67">
        <v>98</v>
      </c>
      <c r="B180" s="99" t="s">
        <v>478</v>
      </c>
      <c r="C180" s="100" t="s">
        <v>98</v>
      </c>
      <c r="D180" s="100" t="s">
        <v>479</v>
      </c>
      <c r="E180" s="100" t="s">
        <v>30</v>
      </c>
      <c r="F180" s="100">
        <v>2003</v>
      </c>
      <c r="G180" s="100">
        <v>1781</v>
      </c>
      <c r="H180" s="100" t="s">
        <v>99</v>
      </c>
      <c r="I180" s="100">
        <v>577</v>
      </c>
      <c r="J180" s="100">
        <v>5</v>
      </c>
      <c r="K180" s="129">
        <v>309410</v>
      </c>
      <c r="L180" s="74">
        <v>10500</v>
      </c>
      <c r="M180" s="100" t="s">
        <v>623</v>
      </c>
      <c r="N180" s="101" t="s">
        <v>24</v>
      </c>
      <c r="O180" s="100" t="s">
        <v>24</v>
      </c>
      <c r="P180" s="72">
        <v>43466</v>
      </c>
      <c r="Q180" s="72">
        <v>44561</v>
      </c>
      <c r="R180" s="72">
        <v>43466</v>
      </c>
      <c r="S180" s="72">
        <v>44561</v>
      </c>
      <c r="T180" s="105" t="s">
        <v>24</v>
      </c>
      <c r="U180" s="25"/>
      <c r="V180" s="26"/>
      <c r="W180" s="23"/>
      <c r="X180" s="28"/>
      <c r="Y180" s="130" t="s">
        <v>24</v>
      </c>
    </row>
    <row r="181" spans="1:25" s="14" customFormat="1" ht="37.5" customHeight="1">
      <c r="A181" s="212" t="s">
        <v>808</v>
      </c>
      <c r="B181" s="213"/>
      <c r="C181" s="213"/>
      <c r="D181" s="213"/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14"/>
      <c r="U181" s="31">
        <f>SUM(U180)</f>
        <v>0</v>
      </c>
      <c r="V181" s="32" t="s">
        <v>24</v>
      </c>
      <c r="W181" s="210">
        <f>SUM(W180)</f>
        <v>0</v>
      </c>
      <c r="X181" s="210">
        <f>SUM(X180)</f>
        <v>0</v>
      </c>
      <c r="Y181" s="33" t="s">
        <v>24</v>
      </c>
    </row>
    <row r="182" spans="1:25" s="14" customFormat="1" ht="37.5" customHeight="1">
      <c r="A182" s="219" t="s">
        <v>809</v>
      </c>
      <c r="B182" s="220"/>
      <c r="C182" s="220"/>
      <c r="D182" s="220"/>
      <c r="E182" s="220"/>
      <c r="F182" s="220"/>
      <c r="G182" s="220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1"/>
      <c r="U182" s="258">
        <f>SUM(U181:Y181)</f>
        <v>0</v>
      </c>
      <c r="V182" s="259"/>
      <c r="W182" s="259"/>
      <c r="X182" s="259"/>
      <c r="Y182" s="260"/>
    </row>
    <row r="183" spans="1:25" s="14" customFormat="1" ht="37.5" customHeight="1" thickBot="1">
      <c r="A183" s="222" t="s">
        <v>810</v>
      </c>
      <c r="B183" s="223"/>
      <c r="C183" s="223"/>
      <c r="D183" s="223"/>
      <c r="E183" s="223"/>
      <c r="F183" s="223"/>
      <c r="G183" s="223"/>
      <c r="H183" s="223"/>
      <c r="I183" s="223"/>
      <c r="J183" s="223"/>
      <c r="K183" s="223"/>
      <c r="L183" s="223"/>
      <c r="M183" s="223"/>
      <c r="N183" s="223"/>
      <c r="O183" s="223"/>
      <c r="P183" s="223"/>
      <c r="Q183" s="223"/>
      <c r="R183" s="223"/>
      <c r="S183" s="223"/>
      <c r="T183" s="224"/>
      <c r="U183" s="261">
        <f>U182*3</f>
        <v>0</v>
      </c>
      <c r="V183" s="262"/>
      <c r="W183" s="262"/>
      <c r="X183" s="262"/>
      <c r="Y183" s="263"/>
    </row>
    <row r="184" spans="1:25" s="14" customFormat="1" ht="60.75" customHeight="1" thickBot="1">
      <c r="A184" s="236" t="s">
        <v>567</v>
      </c>
      <c r="B184" s="237"/>
      <c r="C184" s="237"/>
      <c r="D184" s="237"/>
      <c r="E184" s="237"/>
      <c r="F184" s="237"/>
      <c r="G184" s="237"/>
      <c r="H184" s="237"/>
      <c r="I184" s="237"/>
      <c r="J184" s="237"/>
      <c r="K184" s="237"/>
      <c r="L184" s="237"/>
      <c r="M184" s="237"/>
      <c r="N184" s="237"/>
      <c r="O184" s="237"/>
      <c r="P184" s="237"/>
      <c r="Q184" s="237"/>
      <c r="R184" s="237"/>
      <c r="S184" s="237"/>
      <c r="T184" s="237"/>
      <c r="U184" s="206" t="s">
        <v>793</v>
      </c>
      <c r="V184" s="13" t="s">
        <v>791</v>
      </c>
      <c r="W184" s="207" t="s">
        <v>792</v>
      </c>
      <c r="X184" s="207" t="s">
        <v>794</v>
      </c>
      <c r="Y184" s="208" t="s">
        <v>795</v>
      </c>
    </row>
    <row r="185" spans="1:25" s="14" customFormat="1" ht="77.25" customHeight="1" thickBot="1">
      <c r="A185" s="67">
        <v>99</v>
      </c>
      <c r="B185" s="99" t="s">
        <v>567</v>
      </c>
      <c r="C185" s="100" t="s">
        <v>568</v>
      </c>
      <c r="D185" s="100" t="s">
        <v>569</v>
      </c>
      <c r="E185" s="100" t="s">
        <v>570</v>
      </c>
      <c r="F185" s="100">
        <v>2017</v>
      </c>
      <c r="G185" s="100">
        <v>6728</v>
      </c>
      <c r="H185" s="100" t="s">
        <v>571</v>
      </c>
      <c r="I185" s="100" t="s">
        <v>24</v>
      </c>
      <c r="J185" s="100">
        <v>83</v>
      </c>
      <c r="K185" s="129">
        <v>0</v>
      </c>
      <c r="L185" s="74">
        <v>780000</v>
      </c>
      <c r="M185" s="100" t="s">
        <v>650</v>
      </c>
      <c r="N185" s="101" t="s">
        <v>24</v>
      </c>
      <c r="O185" s="100" t="s">
        <v>572</v>
      </c>
      <c r="P185" s="72">
        <v>43765</v>
      </c>
      <c r="Q185" s="72">
        <v>44860</v>
      </c>
      <c r="R185" s="72">
        <v>43765</v>
      </c>
      <c r="S185" s="72">
        <v>44860</v>
      </c>
      <c r="T185" s="102" t="s">
        <v>573</v>
      </c>
      <c r="U185" s="131"/>
      <c r="V185" s="132"/>
      <c r="W185" s="23"/>
      <c r="X185" s="28"/>
      <c r="Y185" s="130" t="s">
        <v>24</v>
      </c>
    </row>
    <row r="186" spans="1:25" s="14" customFormat="1" ht="37.5" customHeight="1">
      <c r="A186" s="225" t="s">
        <v>850</v>
      </c>
      <c r="B186" s="226"/>
      <c r="C186" s="226"/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7"/>
      <c r="U186" s="31">
        <f>SUM(U185)</f>
        <v>0</v>
      </c>
      <c r="V186" s="32" t="s">
        <v>24</v>
      </c>
      <c r="W186" s="210">
        <f>SUM(W185)</f>
        <v>0</v>
      </c>
      <c r="X186" s="210">
        <f>SUM(X185)</f>
        <v>0</v>
      </c>
      <c r="Y186" s="33" t="s">
        <v>24</v>
      </c>
    </row>
    <row r="187" spans="1:25" s="14" customFormat="1" ht="37.5" customHeight="1">
      <c r="A187" s="219" t="s">
        <v>851</v>
      </c>
      <c r="B187" s="220"/>
      <c r="C187" s="220"/>
      <c r="D187" s="220"/>
      <c r="E187" s="220"/>
      <c r="F187" s="220"/>
      <c r="G187" s="220"/>
      <c r="H187" s="220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1"/>
      <c r="U187" s="258">
        <f>SUM(U186:Y186)</f>
        <v>0</v>
      </c>
      <c r="V187" s="259"/>
      <c r="W187" s="259"/>
      <c r="X187" s="259"/>
      <c r="Y187" s="260"/>
    </row>
    <row r="188" spans="1:25" s="14" customFormat="1" ht="37.5" customHeight="1" thickBot="1">
      <c r="A188" s="222" t="s">
        <v>852</v>
      </c>
      <c r="B188" s="223"/>
      <c r="C188" s="223"/>
      <c r="D188" s="223"/>
      <c r="E188" s="223"/>
      <c r="F188" s="223"/>
      <c r="G188" s="223"/>
      <c r="H188" s="223"/>
      <c r="I188" s="223"/>
      <c r="J188" s="223"/>
      <c r="K188" s="223"/>
      <c r="L188" s="223"/>
      <c r="M188" s="223"/>
      <c r="N188" s="223"/>
      <c r="O188" s="223"/>
      <c r="P188" s="223"/>
      <c r="Q188" s="223"/>
      <c r="R188" s="223"/>
      <c r="S188" s="223"/>
      <c r="T188" s="224"/>
      <c r="U188" s="261">
        <f>U187*3</f>
        <v>0</v>
      </c>
      <c r="V188" s="262"/>
      <c r="W188" s="262"/>
      <c r="X188" s="262"/>
      <c r="Y188" s="263"/>
    </row>
    <row r="189" spans="1:25" s="14" customFormat="1" ht="56.25" customHeight="1" thickBot="1">
      <c r="A189" s="238" t="s">
        <v>237</v>
      </c>
      <c r="B189" s="239"/>
      <c r="C189" s="239"/>
      <c r="D189" s="239"/>
      <c r="E189" s="239"/>
      <c r="F189" s="239"/>
      <c r="G189" s="239"/>
      <c r="H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239"/>
      <c r="U189" s="206" t="s">
        <v>793</v>
      </c>
      <c r="V189" s="13" t="s">
        <v>791</v>
      </c>
      <c r="W189" s="207" t="s">
        <v>792</v>
      </c>
      <c r="X189" s="207" t="s">
        <v>794</v>
      </c>
      <c r="Y189" s="208" t="s">
        <v>795</v>
      </c>
    </row>
    <row r="190" spans="1:25" s="14" customFormat="1" ht="53.25" customHeight="1">
      <c r="A190" s="15">
        <v>100</v>
      </c>
      <c r="B190" s="16" t="s">
        <v>237</v>
      </c>
      <c r="C190" s="16" t="s">
        <v>238</v>
      </c>
      <c r="D190" s="16" t="s">
        <v>239</v>
      </c>
      <c r="E190" s="16" t="s">
        <v>139</v>
      </c>
      <c r="F190" s="16">
        <v>2008</v>
      </c>
      <c r="G190" s="16">
        <v>4461</v>
      </c>
      <c r="H190" s="16" t="s">
        <v>240</v>
      </c>
      <c r="I190" s="16" t="s">
        <v>24</v>
      </c>
      <c r="J190" s="16">
        <v>42</v>
      </c>
      <c r="K190" s="17">
        <v>71246</v>
      </c>
      <c r="L190" s="18">
        <v>110500</v>
      </c>
      <c r="M190" s="16" t="s">
        <v>386</v>
      </c>
      <c r="N190" s="110" t="s">
        <v>24</v>
      </c>
      <c r="O190" s="16" t="s">
        <v>24</v>
      </c>
      <c r="P190" s="19">
        <v>43738</v>
      </c>
      <c r="Q190" s="19">
        <v>44833</v>
      </c>
      <c r="R190" s="19">
        <v>43466</v>
      </c>
      <c r="S190" s="19">
        <v>44561</v>
      </c>
      <c r="T190" s="20" t="s">
        <v>24</v>
      </c>
      <c r="U190" s="126"/>
      <c r="V190" s="22"/>
      <c r="W190" s="23"/>
      <c r="X190" s="23"/>
      <c r="Y190" s="24" t="s">
        <v>24</v>
      </c>
    </row>
    <row r="191" spans="1:25" s="14" customFormat="1" ht="53.25" customHeight="1" thickBot="1">
      <c r="A191" s="1">
        <v>101</v>
      </c>
      <c r="B191" s="2" t="s">
        <v>237</v>
      </c>
      <c r="C191" s="2" t="s">
        <v>109</v>
      </c>
      <c r="D191" s="2" t="s">
        <v>110</v>
      </c>
      <c r="E191" s="2" t="s">
        <v>30</v>
      </c>
      <c r="F191" s="2">
        <v>2006</v>
      </c>
      <c r="G191" s="2">
        <v>2148</v>
      </c>
      <c r="H191" s="2" t="s">
        <v>111</v>
      </c>
      <c r="I191" s="2" t="s">
        <v>24</v>
      </c>
      <c r="J191" s="2">
        <v>8</v>
      </c>
      <c r="K191" s="3">
        <v>256863</v>
      </c>
      <c r="L191" s="4" t="s">
        <v>24</v>
      </c>
      <c r="M191" s="2" t="s">
        <v>899</v>
      </c>
      <c r="N191" s="6" t="s">
        <v>24</v>
      </c>
      <c r="O191" s="6" t="s">
        <v>24</v>
      </c>
      <c r="P191" s="12">
        <v>43811</v>
      </c>
      <c r="Q191" s="12">
        <v>44906</v>
      </c>
      <c r="R191" s="12" t="s">
        <v>24</v>
      </c>
      <c r="S191" s="12" t="s">
        <v>24</v>
      </c>
      <c r="T191" s="7" t="s">
        <v>112</v>
      </c>
      <c r="U191" s="127"/>
      <c r="V191" s="26" t="s">
        <v>24</v>
      </c>
      <c r="W191" s="27" t="s">
        <v>24</v>
      </c>
      <c r="X191" s="27"/>
      <c r="Y191" s="29" t="s">
        <v>24</v>
      </c>
    </row>
    <row r="192" spans="1:25" s="14" customFormat="1" ht="37.5" customHeight="1">
      <c r="A192" s="212" t="s">
        <v>853</v>
      </c>
      <c r="B192" s="213"/>
      <c r="C192" s="213"/>
      <c r="D192" s="213"/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14"/>
      <c r="U192" s="31">
        <f>SUM(U190:U191)</f>
        <v>0</v>
      </c>
      <c r="V192" s="32" t="s">
        <v>24</v>
      </c>
      <c r="W192" s="210">
        <f>SUM(W190:W191)</f>
        <v>0</v>
      </c>
      <c r="X192" s="210">
        <f>SUM(X190:X191)</f>
        <v>0</v>
      </c>
      <c r="Y192" s="33" t="s">
        <v>24</v>
      </c>
    </row>
    <row r="193" spans="1:25" s="14" customFormat="1" ht="37.5" customHeight="1">
      <c r="A193" s="219" t="s">
        <v>854</v>
      </c>
      <c r="B193" s="220"/>
      <c r="C193" s="220"/>
      <c r="D193" s="220"/>
      <c r="E193" s="220"/>
      <c r="F193" s="220"/>
      <c r="G193" s="220"/>
      <c r="H193" s="220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1"/>
      <c r="U193" s="258">
        <f>SUM(U192:Y192)</f>
        <v>0</v>
      </c>
      <c r="V193" s="259"/>
      <c r="W193" s="259"/>
      <c r="X193" s="259"/>
      <c r="Y193" s="260"/>
    </row>
    <row r="194" spans="1:25" s="14" customFormat="1" ht="37.5" customHeight="1" thickBot="1">
      <c r="A194" s="222" t="s">
        <v>855</v>
      </c>
      <c r="B194" s="223"/>
      <c r="C194" s="223"/>
      <c r="D194" s="223"/>
      <c r="E194" s="223"/>
      <c r="F194" s="223"/>
      <c r="G194" s="223"/>
      <c r="H194" s="223"/>
      <c r="I194" s="223"/>
      <c r="J194" s="223"/>
      <c r="K194" s="223"/>
      <c r="L194" s="223"/>
      <c r="M194" s="223"/>
      <c r="N194" s="223"/>
      <c r="O194" s="223"/>
      <c r="P194" s="223"/>
      <c r="Q194" s="223"/>
      <c r="R194" s="223"/>
      <c r="S194" s="223"/>
      <c r="T194" s="224"/>
      <c r="U194" s="261">
        <f>U193*3</f>
        <v>0</v>
      </c>
      <c r="V194" s="262"/>
      <c r="W194" s="262"/>
      <c r="X194" s="262"/>
      <c r="Y194" s="263"/>
    </row>
    <row r="195" spans="1:25" s="30" customFormat="1" ht="68.25" customHeight="1" thickBot="1">
      <c r="A195" s="236" t="s">
        <v>878</v>
      </c>
      <c r="B195" s="237"/>
      <c r="C195" s="237"/>
      <c r="D195" s="237"/>
      <c r="E195" s="237"/>
      <c r="F195" s="237"/>
      <c r="G195" s="237"/>
      <c r="H195" s="237"/>
      <c r="I195" s="237"/>
      <c r="J195" s="237"/>
      <c r="K195" s="237"/>
      <c r="L195" s="237"/>
      <c r="M195" s="237"/>
      <c r="N195" s="237"/>
      <c r="O195" s="237"/>
      <c r="P195" s="237"/>
      <c r="Q195" s="237"/>
      <c r="R195" s="237"/>
      <c r="S195" s="237"/>
      <c r="T195" s="237"/>
      <c r="U195" s="206" t="s">
        <v>793</v>
      </c>
      <c r="V195" s="13" t="s">
        <v>791</v>
      </c>
      <c r="W195" s="207" t="s">
        <v>792</v>
      </c>
      <c r="X195" s="207" t="s">
        <v>794</v>
      </c>
      <c r="Y195" s="208" t="s">
        <v>795</v>
      </c>
    </row>
    <row r="196" spans="1:25" s="30" customFormat="1" ht="57.75" customHeight="1" thickBot="1">
      <c r="A196" s="67">
        <v>102</v>
      </c>
      <c r="B196" s="99" t="s">
        <v>389</v>
      </c>
      <c r="C196" s="100" t="s">
        <v>390</v>
      </c>
      <c r="D196" s="100" t="s">
        <v>24</v>
      </c>
      <c r="E196" s="100" t="s">
        <v>391</v>
      </c>
      <c r="F196" s="100">
        <v>2011</v>
      </c>
      <c r="G196" s="100"/>
      <c r="H196" s="100" t="s">
        <v>392</v>
      </c>
      <c r="I196" s="100" t="s">
        <v>24</v>
      </c>
      <c r="J196" s="100">
        <v>1</v>
      </c>
      <c r="K196" s="129" t="s">
        <v>24</v>
      </c>
      <c r="L196" s="74" t="s">
        <v>24</v>
      </c>
      <c r="M196" s="100" t="s">
        <v>52</v>
      </c>
      <c r="N196" s="101" t="s">
        <v>24</v>
      </c>
      <c r="O196" s="100" t="s">
        <v>24</v>
      </c>
      <c r="P196" s="72">
        <v>43760</v>
      </c>
      <c r="Q196" s="72">
        <v>44855</v>
      </c>
      <c r="R196" s="12" t="s">
        <v>24</v>
      </c>
      <c r="S196" s="12" t="s">
        <v>24</v>
      </c>
      <c r="T196" s="102" t="s">
        <v>323</v>
      </c>
      <c r="U196" s="131"/>
      <c r="V196" s="132" t="s">
        <v>24</v>
      </c>
      <c r="W196" s="28" t="s">
        <v>24</v>
      </c>
      <c r="X196" s="28" t="s">
        <v>24</v>
      </c>
      <c r="Y196" s="130" t="s">
        <v>24</v>
      </c>
    </row>
    <row r="197" spans="1:25" s="14" customFormat="1" ht="37.5" customHeight="1">
      <c r="A197" s="225" t="s">
        <v>879</v>
      </c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7"/>
      <c r="U197" s="31">
        <f>SUM(U196)</f>
        <v>0</v>
      </c>
      <c r="V197" s="32" t="s">
        <v>24</v>
      </c>
      <c r="W197" s="210" t="s">
        <v>24</v>
      </c>
      <c r="X197" s="210" t="s">
        <v>24</v>
      </c>
      <c r="Y197" s="33" t="s">
        <v>24</v>
      </c>
    </row>
    <row r="198" spans="1:25" s="14" customFormat="1" ht="37.5" customHeight="1">
      <c r="A198" s="219" t="s">
        <v>880</v>
      </c>
      <c r="B198" s="220"/>
      <c r="C198" s="220"/>
      <c r="D198" s="220"/>
      <c r="E198" s="220"/>
      <c r="F198" s="220"/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1"/>
      <c r="U198" s="276">
        <f>SUM(U197:Y197)</f>
        <v>0</v>
      </c>
      <c r="V198" s="277"/>
      <c r="W198" s="277"/>
      <c r="X198" s="277"/>
      <c r="Y198" s="278"/>
    </row>
    <row r="199" spans="1:25" s="14" customFormat="1" ht="37.5" customHeight="1" thickBot="1">
      <c r="A199" s="222" t="s">
        <v>881</v>
      </c>
      <c r="B199" s="223"/>
      <c r="C199" s="223"/>
      <c r="D199" s="223"/>
      <c r="E199" s="223"/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3"/>
      <c r="Q199" s="223"/>
      <c r="R199" s="223"/>
      <c r="S199" s="223"/>
      <c r="T199" s="224"/>
      <c r="U199" s="281">
        <f>U198*3</f>
        <v>0</v>
      </c>
      <c r="V199" s="282"/>
      <c r="W199" s="282"/>
      <c r="X199" s="282"/>
      <c r="Y199" s="283"/>
    </row>
    <row r="200" spans="1:25" s="14" customFormat="1" ht="54" customHeight="1" thickBot="1">
      <c r="A200" s="215" t="s">
        <v>503</v>
      </c>
      <c r="B200" s="217"/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18"/>
      <c r="U200" s="51" t="s">
        <v>793</v>
      </c>
      <c r="V200" s="52" t="s">
        <v>791</v>
      </c>
      <c r="W200" s="53" t="s">
        <v>792</v>
      </c>
      <c r="X200" s="53" t="s">
        <v>794</v>
      </c>
      <c r="Y200" s="54" t="s">
        <v>795</v>
      </c>
    </row>
    <row r="201" spans="1:25" s="14" customFormat="1" ht="55.5" customHeight="1">
      <c r="A201" s="41">
        <v>103</v>
      </c>
      <c r="B201" s="55" t="s">
        <v>430</v>
      </c>
      <c r="C201" s="55" t="s">
        <v>244</v>
      </c>
      <c r="D201" s="55" t="s">
        <v>245</v>
      </c>
      <c r="E201" s="55" t="s">
        <v>246</v>
      </c>
      <c r="F201" s="55">
        <v>2006</v>
      </c>
      <c r="G201" s="55" t="s">
        <v>24</v>
      </c>
      <c r="H201" s="55" t="s">
        <v>247</v>
      </c>
      <c r="I201" s="55">
        <v>2860</v>
      </c>
      <c r="J201" s="55" t="s">
        <v>24</v>
      </c>
      <c r="K201" s="56" t="s">
        <v>24</v>
      </c>
      <c r="L201" s="23" t="s">
        <v>210</v>
      </c>
      <c r="M201" s="55" t="s">
        <v>52</v>
      </c>
      <c r="N201" s="134" t="s">
        <v>24</v>
      </c>
      <c r="O201" s="55" t="s">
        <v>24</v>
      </c>
      <c r="P201" s="58">
        <v>43827</v>
      </c>
      <c r="Q201" s="58">
        <v>44922</v>
      </c>
      <c r="R201" s="58" t="s">
        <v>24</v>
      </c>
      <c r="S201" s="58" t="s">
        <v>24</v>
      </c>
      <c r="T201" s="97" t="s">
        <v>24</v>
      </c>
      <c r="U201" s="60"/>
      <c r="V201" s="61" t="s">
        <v>24</v>
      </c>
      <c r="W201" s="18" t="s">
        <v>24</v>
      </c>
      <c r="X201" s="18" t="s">
        <v>24</v>
      </c>
      <c r="Y201" s="62" t="s">
        <v>24</v>
      </c>
    </row>
    <row r="202" spans="1:25" s="14" customFormat="1" ht="70.5" customHeight="1">
      <c r="A202" s="34">
        <v>104</v>
      </c>
      <c r="B202" s="35" t="s">
        <v>430</v>
      </c>
      <c r="C202" s="35" t="s">
        <v>248</v>
      </c>
      <c r="D202" s="35" t="s">
        <v>249</v>
      </c>
      <c r="E202" s="35" t="s">
        <v>30</v>
      </c>
      <c r="F202" s="35">
        <v>2007</v>
      </c>
      <c r="G202" s="35">
        <v>1995</v>
      </c>
      <c r="H202" s="35" t="s">
        <v>250</v>
      </c>
      <c r="I202" s="35" t="s">
        <v>24</v>
      </c>
      <c r="J202" s="35">
        <v>9</v>
      </c>
      <c r="K202" s="63">
        <v>97190</v>
      </c>
      <c r="L202" s="42">
        <v>28100</v>
      </c>
      <c r="M202" s="35" t="s">
        <v>903</v>
      </c>
      <c r="N202" s="43" t="s">
        <v>24</v>
      </c>
      <c r="O202" s="35" t="s">
        <v>24</v>
      </c>
      <c r="P202" s="44">
        <v>43807</v>
      </c>
      <c r="Q202" s="44">
        <v>44902</v>
      </c>
      <c r="R202" s="44">
        <v>43466</v>
      </c>
      <c r="S202" s="44">
        <v>44561</v>
      </c>
      <c r="T202" s="45" t="s">
        <v>610</v>
      </c>
      <c r="U202" s="46"/>
      <c r="V202" s="47"/>
      <c r="W202" s="23"/>
      <c r="X202" s="42"/>
      <c r="Y202" s="48"/>
    </row>
    <row r="203" spans="1:25" s="186" customFormat="1" ht="70.5" customHeight="1">
      <c r="A203" s="41">
        <v>105</v>
      </c>
      <c r="B203" s="35" t="s">
        <v>430</v>
      </c>
      <c r="C203" s="35" t="s">
        <v>251</v>
      </c>
      <c r="D203" s="35" t="s">
        <v>252</v>
      </c>
      <c r="E203" s="35" t="s">
        <v>30</v>
      </c>
      <c r="F203" s="35">
        <v>2007</v>
      </c>
      <c r="G203" s="35">
        <v>1560</v>
      </c>
      <c r="H203" s="35" t="s">
        <v>253</v>
      </c>
      <c r="I203" s="35" t="s">
        <v>24</v>
      </c>
      <c r="J203" s="35">
        <v>5</v>
      </c>
      <c r="K203" s="63">
        <v>146152</v>
      </c>
      <c r="L203" s="42">
        <v>17300</v>
      </c>
      <c r="M203" s="35" t="s">
        <v>906</v>
      </c>
      <c r="N203" s="43" t="s">
        <v>24</v>
      </c>
      <c r="O203" s="35" t="s">
        <v>24</v>
      </c>
      <c r="P203" s="44">
        <v>43807</v>
      </c>
      <c r="Q203" s="44">
        <v>44902</v>
      </c>
      <c r="R203" s="44">
        <v>43466</v>
      </c>
      <c r="S203" s="44">
        <v>44561</v>
      </c>
      <c r="T203" s="45" t="s">
        <v>611</v>
      </c>
      <c r="U203" s="46"/>
      <c r="V203" s="47"/>
      <c r="W203" s="23"/>
      <c r="X203" s="42"/>
      <c r="Y203" s="48" t="s">
        <v>24</v>
      </c>
    </row>
    <row r="204" spans="1:25" s="186" customFormat="1" ht="70.5" customHeight="1">
      <c r="A204" s="34">
        <v>106</v>
      </c>
      <c r="B204" s="35" t="s">
        <v>430</v>
      </c>
      <c r="C204" s="35" t="s">
        <v>69</v>
      </c>
      <c r="D204" s="35" t="s">
        <v>254</v>
      </c>
      <c r="E204" s="35" t="s">
        <v>30</v>
      </c>
      <c r="F204" s="35">
        <v>2007</v>
      </c>
      <c r="G204" s="35">
        <v>1560</v>
      </c>
      <c r="H204" s="35" t="s">
        <v>255</v>
      </c>
      <c r="I204" s="35" t="s">
        <v>24</v>
      </c>
      <c r="J204" s="35">
        <v>5</v>
      </c>
      <c r="K204" s="63">
        <v>42390</v>
      </c>
      <c r="L204" s="42">
        <v>18600</v>
      </c>
      <c r="M204" s="35" t="s">
        <v>906</v>
      </c>
      <c r="N204" s="43" t="s">
        <v>24</v>
      </c>
      <c r="O204" s="35" t="s">
        <v>24</v>
      </c>
      <c r="P204" s="44">
        <v>43807</v>
      </c>
      <c r="Q204" s="44">
        <v>44902</v>
      </c>
      <c r="R204" s="44">
        <v>43466</v>
      </c>
      <c r="S204" s="44">
        <v>44561</v>
      </c>
      <c r="T204" s="45" t="s">
        <v>613</v>
      </c>
      <c r="U204" s="46"/>
      <c r="V204" s="47"/>
      <c r="W204" s="23"/>
      <c r="X204" s="42"/>
      <c r="Y204" s="48" t="s">
        <v>24</v>
      </c>
    </row>
    <row r="205" spans="1:25" s="186" customFormat="1" ht="57" customHeight="1">
      <c r="A205" s="41">
        <v>107</v>
      </c>
      <c r="B205" s="35" t="s">
        <v>430</v>
      </c>
      <c r="C205" s="35" t="s">
        <v>256</v>
      </c>
      <c r="D205" s="35" t="s">
        <v>257</v>
      </c>
      <c r="E205" s="302" t="s">
        <v>30</v>
      </c>
      <c r="F205" s="35">
        <v>2008</v>
      </c>
      <c r="G205" s="35">
        <v>1368</v>
      </c>
      <c r="H205" s="35" t="s">
        <v>258</v>
      </c>
      <c r="I205" s="302" t="s">
        <v>210</v>
      </c>
      <c r="J205" s="35">
        <v>4</v>
      </c>
      <c r="K205" s="63">
        <v>180024</v>
      </c>
      <c r="L205" s="42">
        <v>17300</v>
      </c>
      <c r="M205" s="35" t="s">
        <v>906</v>
      </c>
      <c r="N205" s="43" t="s">
        <v>24</v>
      </c>
      <c r="O205" s="35" t="s">
        <v>24</v>
      </c>
      <c r="P205" s="44">
        <v>43751</v>
      </c>
      <c r="Q205" s="44">
        <v>44846</v>
      </c>
      <c r="R205" s="44">
        <v>43466</v>
      </c>
      <c r="S205" s="44">
        <v>44561</v>
      </c>
      <c r="T205" s="45" t="s">
        <v>602</v>
      </c>
      <c r="U205" s="46"/>
      <c r="V205" s="47"/>
      <c r="W205" s="23"/>
      <c r="X205" s="42"/>
      <c r="Y205" s="48" t="s">
        <v>24</v>
      </c>
    </row>
    <row r="206" spans="1:25" s="186" customFormat="1" ht="39" customHeight="1">
      <c r="A206" s="34">
        <v>108</v>
      </c>
      <c r="B206" s="35" t="s">
        <v>430</v>
      </c>
      <c r="C206" s="35" t="s">
        <v>256</v>
      </c>
      <c r="D206" s="35" t="s">
        <v>259</v>
      </c>
      <c r="E206" s="35" t="s">
        <v>30</v>
      </c>
      <c r="F206" s="35">
        <v>2008</v>
      </c>
      <c r="G206" s="35">
        <v>1368</v>
      </c>
      <c r="H206" s="35" t="s">
        <v>260</v>
      </c>
      <c r="I206" s="35" t="s">
        <v>24</v>
      </c>
      <c r="J206" s="35">
        <v>5</v>
      </c>
      <c r="K206" s="63">
        <v>69798</v>
      </c>
      <c r="L206" s="42">
        <v>12500</v>
      </c>
      <c r="M206" s="35" t="s">
        <v>906</v>
      </c>
      <c r="N206" s="43" t="s">
        <v>24</v>
      </c>
      <c r="O206" s="35" t="s">
        <v>24</v>
      </c>
      <c r="P206" s="44">
        <v>43752</v>
      </c>
      <c r="Q206" s="44">
        <v>44847</v>
      </c>
      <c r="R206" s="44">
        <v>43466</v>
      </c>
      <c r="S206" s="44">
        <v>44561</v>
      </c>
      <c r="T206" s="45" t="s">
        <v>604</v>
      </c>
      <c r="U206" s="46"/>
      <c r="V206" s="47"/>
      <c r="W206" s="23"/>
      <c r="X206" s="42"/>
      <c r="Y206" s="48" t="s">
        <v>24</v>
      </c>
    </row>
    <row r="207" spans="1:25" s="186" customFormat="1" ht="71.25" customHeight="1">
      <c r="A207" s="41">
        <v>109</v>
      </c>
      <c r="B207" s="35" t="s">
        <v>430</v>
      </c>
      <c r="C207" s="35" t="s">
        <v>261</v>
      </c>
      <c r="D207" s="35" t="s">
        <v>262</v>
      </c>
      <c r="E207" s="35" t="s">
        <v>30</v>
      </c>
      <c r="F207" s="35">
        <v>2004</v>
      </c>
      <c r="G207" s="35">
        <v>1242</v>
      </c>
      <c r="H207" s="35" t="s">
        <v>263</v>
      </c>
      <c r="I207" s="35">
        <v>485</v>
      </c>
      <c r="J207" s="35">
        <v>5</v>
      </c>
      <c r="K207" s="63">
        <v>149470</v>
      </c>
      <c r="L207" s="42">
        <v>12400</v>
      </c>
      <c r="M207" s="35" t="s">
        <v>906</v>
      </c>
      <c r="N207" s="43" t="s">
        <v>24</v>
      </c>
      <c r="O207" s="35" t="s">
        <v>24</v>
      </c>
      <c r="P207" s="44">
        <v>43466</v>
      </c>
      <c r="Q207" s="44">
        <v>44561</v>
      </c>
      <c r="R207" s="44">
        <v>43466</v>
      </c>
      <c r="S207" s="44">
        <v>44561</v>
      </c>
      <c r="T207" s="45" t="s">
        <v>608</v>
      </c>
      <c r="U207" s="46"/>
      <c r="V207" s="47"/>
      <c r="W207" s="23"/>
      <c r="X207" s="42"/>
      <c r="Y207" s="48" t="s">
        <v>24</v>
      </c>
    </row>
    <row r="208" spans="1:25" s="186" customFormat="1" ht="71.25" customHeight="1">
      <c r="A208" s="34">
        <v>110</v>
      </c>
      <c r="B208" s="35" t="s">
        <v>430</v>
      </c>
      <c r="C208" s="35" t="s">
        <v>261</v>
      </c>
      <c r="D208" s="35" t="s">
        <v>264</v>
      </c>
      <c r="E208" s="35" t="s">
        <v>30</v>
      </c>
      <c r="F208" s="35">
        <v>2004</v>
      </c>
      <c r="G208" s="35">
        <v>1242</v>
      </c>
      <c r="H208" s="35" t="s">
        <v>265</v>
      </c>
      <c r="I208" s="35">
        <v>485</v>
      </c>
      <c r="J208" s="35">
        <v>5</v>
      </c>
      <c r="K208" s="63">
        <v>177159</v>
      </c>
      <c r="L208" s="42">
        <v>12300</v>
      </c>
      <c r="M208" s="35" t="s">
        <v>906</v>
      </c>
      <c r="N208" s="43" t="s">
        <v>24</v>
      </c>
      <c r="O208" s="35" t="s">
        <v>24</v>
      </c>
      <c r="P208" s="44">
        <v>43466</v>
      </c>
      <c r="Q208" s="44">
        <v>44561</v>
      </c>
      <c r="R208" s="44">
        <v>43466</v>
      </c>
      <c r="S208" s="44">
        <v>44561</v>
      </c>
      <c r="T208" s="45" t="s">
        <v>605</v>
      </c>
      <c r="U208" s="46"/>
      <c r="V208" s="47"/>
      <c r="W208" s="23"/>
      <c r="X208" s="42"/>
      <c r="Y208" s="48" t="s">
        <v>24</v>
      </c>
    </row>
    <row r="209" spans="1:25" s="186" customFormat="1" ht="71.25" customHeight="1">
      <c r="A209" s="41">
        <v>111</v>
      </c>
      <c r="B209" s="35" t="s">
        <v>430</v>
      </c>
      <c r="C209" s="35" t="s">
        <v>261</v>
      </c>
      <c r="D209" s="35" t="s">
        <v>266</v>
      </c>
      <c r="E209" s="35" t="s">
        <v>30</v>
      </c>
      <c r="F209" s="35">
        <v>2005</v>
      </c>
      <c r="G209" s="35">
        <v>1242</v>
      </c>
      <c r="H209" s="35" t="s">
        <v>267</v>
      </c>
      <c r="I209" s="35" t="s">
        <v>24</v>
      </c>
      <c r="J209" s="35">
        <v>5</v>
      </c>
      <c r="K209" s="63">
        <v>159323</v>
      </c>
      <c r="L209" s="42">
        <v>13000</v>
      </c>
      <c r="M209" s="35" t="s">
        <v>906</v>
      </c>
      <c r="N209" s="43" t="s">
        <v>24</v>
      </c>
      <c r="O209" s="35" t="s">
        <v>268</v>
      </c>
      <c r="P209" s="44">
        <v>43466</v>
      </c>
      <c r="Q209" s="44">
        <v>44561</v>
      </c>
      <c r="R209" s="44">
        <v>43466</v>
      </c>
      <c r="S209" s="44">
        <v>44561</v>
      </c>
      <c r="T209" s="45" t="s">
        <v>609</v>
      </c>
      <c r="U209" s="46"/>
      <c r="V209" s="47"/>
      <c r="W209" s="23"/>
      <c r="X209" s="42"/>
      <c r="Y209" s="48" t="s">
        <v>24</v>
      </c>
    </row>
    <row r="210" spans="1:25" s="186" customFormat="1" ht="71.25" customHeight="1">
      <c r="A210" s="34">
        <v>112</v>
      </c>
      <c r="B210" s="35" t="s">
        <v>430</v>
      </c>
      <c r="C210" s="35" t="s">
        <v>261</v>
      </c>
      <c r="D210" s="35" t="s">
        <v>269</v>
      </c>
      <c r="E210" s="35" t="s">
        <v>30</v>
      </c>
      <c r="F210" s="35">
        <v>2005</v>
      </c>
      <c r="G210" s="35">
        <v>1242</v>
      </c>
      <c r="H210" s="35" t="s">
        <v>270</v>
      </c>
      <c r="I210" s="35" t="s">
        <v>24</v>
      </c>
      <c r="J210" s="35">
        <v>5</v>
      </c>
      <c r="K210" s="63">
        <v>111550</v>
      </c>
      <c r="L210" s="42">
        <v>13400</v>
      </c>
      <c r="M210" s="35" t="s">
        <v>906</v>
      </c>
      <c r="N210" s="43" t="s">
        <v>24</v>
      </c>
      <c r="O210" s="35" t="s">
        <v>268</v>
      </c>
      <c r="P210" s="44">
        <v>43466</v>
      </c>
      <c r="Q210" s="44">
        <v>44561</v>
      </c>
      <c r="R210" s="44">
        <v>43466</v>
      </c>
      <c r="S210" s="44">
        <v>44561</v>
      </c>
      <c r="T210" s="45" t="s">
        <v>601</v>
      </c>
      <c r="U210" s="46"/>
      <c r="V210" s="47"/>
      <c r="W210" s="23"/>
      <c r="X210" s="42"/>
      <c r="Y210" s="48" t="s">
        <v>24</v>
      </c>
    </row>
    <row r="211" spans="1:25" s="186" customFormat="1" ht="71.25" customHeight="1">
      <c r="A211" s="41">
        <v>113</v>
      </c>
      <c r="B211" s="35" t="s">
        <v>430</v>
      </c>
      <c r="C211" s="35" t="s">
        <v>261</v>
      </c>
      <c r="D211" s="35" t="s">
        <v>271</v>
      </c>
      <c r="E211" s="35" t="s">
        <v>30</v>
      </c>
      <c r="F211" s="35">
        <v>2005</v>
      </c>
      <c r="G211" s="35">
        <v>1242</v>
      </c>
      <c r="H211" s="35" t="s">
        <v>272</v>
      </c>
      <c r="I211" s="35" t="s">
        <v>24</v>
      </c>
      <c r="J211" s="35">
        <v>5</v>
      </c>
      <c r="K211" s="63">
        <v>138171</v>
      </c>
      <c r="L211" s="42">
        <v>13400</v>
      </c>
      <c r="M211" s="35" t="s">
        <v>906</v>
      </c>
      <c r="N211" s="43" t="s">
        <v>24</v>
      </c>
      <c r="O211" s="35" t="s">
        <v>268</v>
      </c>
      <c r="P211" s="44">
        <v>43466</v>
      </c>
      <c r="Q211" s="44">
        <v>44561</v>
      </c>
      <c r="R211" s="44">
        <v>43466</v>
      </c>
      <c r="S211" s="44">
        <v>44561</v>
      </c>
      <c r="T211" s="45" t="s">
        <v>598</v>
      </c>
      <c r="U211" s="46"/>
      <c r="V211" s="47"/>
      <c r="W211" s="23"/>
      <c r="X211" s="42"/>
      <c r="Y211" s="48" t="s">
        <v>24</v>
      </c>
    </row>
    <row r="212" spans="1:25" s="186" customFormat="1" ht="72" customHeight="1">
      <c r="A212" s="34">
        <v>114</v>
      </c>
      <c r="B212" s="35" t="s">
        <v>430</v>
      </c>
      <c r="C212" s="35" t="s">
        <v>261</v>
      </c>
      <c r="D212" s="35" t="s">
        <v>273</v>
      </c>
      <c r="E212" s="35" t="s">
        <v>30</v>
      </c>
      <c r="F212" s="35">
        <v>2005</v>
      </c>
      <c r="G212" s="35">
        <v>1242</v>
      </c>
      <c r="H212" s="35" t="s">
        <v>274</v>
      </c>
      <c r="I212" s="35" t="s">
        <v>24</v>
      </c>
      <c r="J212" s="35">
        <v>5</v>
      </c>
      <c r="K212" s="63">
        <v>162628</v>
      </c>
      <c r="L212" s="42">
        <v>12900</v>
      </c>
      <c r="M212" s="35" t="s">
        <v>906</v>
      </c>
      <c r="N212" s="43" t="s">
        <v>24</v>
      </c>
      <c r="O212" s="35" t="s">
        <v>268</v>
      </c>
      <c r="P212" s="44">
        <v>43466</v>
      </c>
      <c r="Q212" s="44">
        <v>44561</v>
      </c>
      <c r="R212" s="44">
        <v>43466</v>
      </c>
      <c r="S212" s="44">
        <v>44561</v>
      </c>
      <c r="T212" s="45" t="s">
        <v>600</v>
      </c>
      <c r="U212" s="46"/>
      <c r="V212" s="47"/>
      <c r="W212" s="23"/>
      <c r="X212" s="42"/>
      <c r="Y212" s="48" t="s">
        <v>24</v>
      </c>
    </row>
    <row r="213" spans="1:25" s="186" customFormat="1" ht="72" customHeight="1">
      <c r="A213" s="41">
        <v>115</v>
      </c>
      <c r="B213" s="35" t="s">
        <v>430</v>
      </c>
      <c r="C213" s="35" t="s">
        <v>261</v>
      </c>
      <c r="D213" s="35" t="s">
        <v>275</v>
      </c>
      <c r="E213" s="35" t="s">
        <v>30</v>
      </c>
      <c r="F213" s="35">
        <v>2005</v>
      </c>
      <c r="G213" s="35">
        <v>1242</v>
      </c>
      <c r="H213" s="35" t="s">
        <v>276</v>
      </c>
      <c r="I213" s="35" t="s">
        <v>24</v>
      </c>
      <c r="J213" s="35">
        <v>5</v>
      </c>
      <c r="K213" s="63">
        <v>97858</v>
      </c>
      <c r="L213" s="42">
        <v>13300</v>
      </c>
      <c r="M213" s="35" t="s">
        <v>906</v>
      </c>
      <c r="N213" s="43" t="s">
        <v>24</v>
      </c>
      <c r="O213" s="35" t="s">
        <v>268</v>
      </c>
      <c r="P213" s="44">
        <v>43466</v>
      </c>
      <c r="Q213" s="44">
        <v>44561</v>
      </c>
      <c r="R213" s="44">
        <v>43466</v>
      </c>
      <c r="S213" s="44">
        <v>44561</v>
      </c>
      <c r="T213" s="45" t="s">
        <v>618</v>
      </c>
      <c r="U213" s="46"/>
      <c r="V213" s="47"/>
      <c r="W213" s="23"/>
      <c r="X213" s="42"/>
      <c r="Y213" s="48" t="s">
        <v>24</v>
      </c>
    </row>
    <row r="214" spans="1:25" s="186" customFormat="1" ht="72" customHeight="1">
      <c r="A214" s="34">
        <v>116</v>
      </c>
      <c r="B214" s="35" t="s">
        <v>430</v>
      </c>
      <c r="C214" s="35" t="s">
        <v>277</v>
      </c>
      <c r="D214" s="35" t="s">
        <v>278</v>
      </c>
      <c r="E214" s="35" t="s">
        <v>9</v>
      </c>
      <c r="F214" s="35">
        <v>2005</v>
      </c>
      <c r="G214" s="35">
        <v>1248</v>
      </c>
      <c r="H214" s="35" t="s">
        <v>279</v>
      </c>
      <c r="I214" s="35">
        <v>735</v>
      </c>
      <c r="J214" s="35">
        <v>5</v>
      </c>
      <c r="K214" s="63">
        <v>281296</v>
      </c>
      <c r="L214" s="42">
        <v>15000</v>
      </c>
      <c r="M214" s="35" t="s">
        <v>906</v>
      </c>
      <c r="N214" s="43" t="s">
        <v>24</v>
      </c>
      <c r="O214" s="35" t="s">
        <v>268</v>
      </c>
      <c r="P214" s="44">
        <v>43466</v>
      </c>
      <c r="Q214" s="44">
        <v>44561</v>
      </c>
      <c r="R214" s="44">
        <v>43466</v>
      </c>
      <c r="S214" s="44">
        <v>44561</v>
      </c>
      <c r="T214" s="45" t="s">
        <v>917</v>
      </c>
      <c r="U214" s="46"/>
      <c r="V214" s="47"/>
      <c r="W214" s="23"/>
      <c r="X214" s="42"/>
      <c r="Y214" s="48" t="s">
        <v>24</v>
      </c>
    </row>
    <row r="215" spans="1:25" s="186" customFormat="1" ht="52.5" customHeight="1">
      <c r="A215" s="41">
        <v>117</v>
      </c>
      <c r="B215" s="35" t="s">
        <v>430</v>
      </c>
      <c r="C215" s="35" t="s">
        <v>100</v>
      </c>
      <c r="D215" s="35" t="s">
        <v>280</v>
      </c>
      <c r="E215" s="35" t="s">
        <v>30</v>
      </c>
      <c r="F215" s="35">
        <v>1998</v>
      </c>
      <c r="G215" s="35">
        <v>1598</v>
      </c>
      <c r="H215" s="35" t="s">
        <v>281</v>
      </c>
      <c r="I215" s="35">
        <v>480</v>
      </c>
      <c r="J215" s="35">
        <v>5</v>
      </c>
      <c r="K215" s="63">
        <v>168550</v>
      </c>
      <c r="L215" s="42">
        <v>4700</v>
      </c>
      <c r="M215" s="35" t="s">
        <v>906</v>
      </c>
      <c r="N215" s="43" t="s">
        <v>24</v>
      </c>
      <c r="O215" s="35" t="s">
        <v>268</v>
      </c>
      <c r="P215" s="44">
        <v>43466</v>
      </c>
      <c r="Q215" s="44">
        <v>44561</v>
      </c>
      <c r="R215" s="44">
        <v>43466</v>
      </c>
      <c r="S215" s="44">
        <v>44561</v>
      </c>
      <c r="T215" s="45" t="s">
        <v>603</v>
      </c>
      <c r="U215" s="46"/>
      <c r="V215" s="47"/>
      <c r="W215" s="23"/>
      <c r="X215" s="42"/>
      <c r="Y215" s="48" t="s">
        <v>24</v>
      </c>
    </row>
    <row r="216" spans="1:25" s="186" customFormat="1" ht="75" customHeight="1">
      <c r="A216" s="34">
        <v>118</v>
      </c>
      <c r="B216" s="35" t="s">
        <v>430</v>
      </c>
      <c r="C216" s="35" t="s">
        <v>277</v>
      </c>
      <c r="D216" s="35" t="s">
        <v>282</v>
      </c>
      <c r="E216" s="35" t="s">
        <v>30</v>
      </c>
      <c r="F216" s="35">
        <v>2006</v>
      </c>
      <c r="G216" s="35">
        <v>1910</v>
      </c>
      <c r="H216" s="35" t="s">
        <v>283</v>
      </c>
      <c r="I216" s="35" t="s">
        <v>24</v>
      </c>
      <c r="J216" s="35">
        <v>7</v>
      </c>
      <c r="K216" s="63">
        <v>94097</v>
      </c>
      <c r="L216" s="42">
        <v>12400</v>
      </c>
      <c r="M216" s="35" t="s">
        <v>903</v>
      </c>
      <c r="N216" s="43" t="s">
        <v>24</v>
      </c>
      <c r="O216" s="35" t="s">
        <v>268</v>
      </c>
      <c r="P216" s="44">
        <v>43466</v>
      </c>
      <c r="Q216" s="44">
        <v>44561</v>
      </c>
      <c r="R216" s="44">
        <v>43466</v>
      </c>
      <c r="S216" s="44">
        <v>44561</v>
      </c>
      <c r="T216" s="45" t="s">
        <v>24</v>
      </c>
      <c r="U216" s="46"/>
      <c r="V216" s="47"/>
      <c r="W216" s="23"/>
      <c r="X216" s="42"/>
      <c r="Y216" s="48"/>
    </row>
    <row r="217" spans="1:25" s="186" customFormat="1" ht="71.25" customHeight="1">
      <c r="A217" s="41">
        <v>119</v>
      </c>
      <c r="B217" s="35" t="s">
        <v>430</v>
      </c>
      <c r="C217" s="35" t="s">
        <v>284</v>
      </c>
      <c r="D217" s="35" t="s">
        <v>285</v>
      </c>
      <c r="E217" s="35" t="s">
        <v>30</v>
      </c>
      <c r="F217" s="35">
        <v>2006</v>
      </c>
      <c r="G217" s="35">
        <v>1368</v>
      </c>
      <c r="H217" s="35" t="s">
        <v>286</v>
      </c>
      <c r="I217" s="35" t="s">
        <v>24</v>
      </c>
      <c r="J217" s="35">
        <v>5</v>
      </c>
      <c r="K217" s="63">
        <v>32878</v>
      </c>
      <c r="L217" s="42">
        <v>10600</v>
      </c>
      <c r="M217" s="35" t="s">
        <v>903</v>
      </c>
      <c r="N217" s="43" t="s">
        <v>24</v>
      </c>
      <c r="O217" s="35" t="s">
        <v>268</v>
      </c>
      <c r="P217" s="44">
        <v>43466</v>
      </c>
      <c r="Q217" s="44">
        <v>44561</v>
      </c>
      <c r="R217" s="44">
        <v>43466</v>
      </c>
      <c r="S217" s="44">
        <v>44561</v>
      </c>
      <c r="T217" s="45" t="s">
        <v>615</v>
      </c>
      <c r="U217" s="46"/>
      <c r="V217" s="47"/>
      <c r="W217" s="23"/>
      <c r="X217" s="42"/>
      <c r="Y217" s="48"/>
    </row>
    <row r="218" spans="1:25" s="186" customFormat="1" ht="71.25" customHeight="1">
      <c r="A218" s="34">
        <v>120</v>
      </c>
      <c r="B218" s="35" t="s">
        <v>430</v>
      </c>
      <c r="C218" s="35" t="s">
        <v>277</v>
      </c>
      <c r="D218" s="35" t="s">
        <v>287</v>
      </c>
      <c r="E218" s="35" t="s">
        <v>30</v>
      </c>
      <c r="F218" s="35">
        <v>2006</v>
      </c>
      <c r="G218" s="35">
        <v>1248</v>
      </c>
      <c r="H218" s="35" t="s">
        <v>288</v>
      </c>
      <c r="I218" s="35" t="s">
        <v>24</v>
      </c>
      <c r="J218" s="35">
        <v>7</v>
      </c>
      <c r="K218" s="63">
        <v>208484</v>
      </c>
      <c r="L218" s="42">
        <v>16700</v>
      </c>
      <c r="M218" s="35" t="s">
        <v>906</v>
      </c>
      <c r="N218" s="43" t="s">
        <v>24</v>
      </c>
      <c r="O218" s="35" t="s">
        <v>268</v>
      </c>
      <c r="P218" s="44">
        <v>43466</v>
      </c>
      <c r="Q218" s="44">
        <v>44561</v>
      </c>
      <c r="R218" s="44">
        <v>43466</v>
      </c>
      <c r="S218" s="44">
        <v>44561</v>
      </c>
      <c r="T218" s="45" t="s">
        <v>612</v>
      </c>
      <c r="U218" s="46"/>
      <c r="V218" s="47"/>
      <c r="W218" s="23"/>
      <c r="X218" s="42"/>
      <c r="Y218" s="48" t="s">
        <v>24</v>
      </c>
    </row>
    <row r="219" spans="1:25" s="186" customFormat="1" ht="71.25" customHeight="1">
      <c r="A219" s="41">
        <v>121</v>
      </c>
      <c r="B219" s="35" t="s">
        <v>430</v>
      </c>
      <c r="C219" s="35" t="s">
        <v>277</v>
      </c>
      <c r="D219" s="35" t="s">
        <v>289</v>
      </c>
      <c r="E219" s="35" t="s">
        <v>30</v>
      </c>
      <c r="F219" s="35">
        <v>2006</v>
      </c>
      <c r="G219" s="35">
        <v>1248</v>
      </c>
      <c r="H219" s="35" t="s">
        <v>290</v>
      </c>
      <c r="I219" s="35" t="s">
        <v>24</v>
      </c>
      <c r="J219" s="35">
        <v>7</v>
      </c>
      <c r="K219" s="63">
        <v>225194</v>
      </c>
      <c r="L219" s="42">
        <v>16400</v>
      </c>
      <c r="M219" s="35" t="s">
        <v>906</v>
      </c>
      <c r="N219" s="43" t="s">
        <v>24</v>
      </c>
      <c r="O219" s="35" t="s">
        <v>268</v>
      </c>
      <c r="P219" s="44">
        <v>43466</v>
      </c>
      <c r="Q219" s="44">
        <v>44561</v>
      </c>
      <c r="R219" s="44">
        <v>43466</v>
      </c>
      <c r="S219" s="44">
        <v>44561</v>
      </c>
      <c r="T219" s="45" t="s">
        <v>614</v>
      </c>
      <c r="U219" s="46"/>
      <c r="V219" s="47"/>
      <c r="W219" s="23"/>
      <c r="X219" s="42"/>
      <c r="Y219" s="48" t="s">
        <v>24</v>
      </c>
    </row>
    <row r="220" spans="1:25" s="186" customFormat="1" ht="71.25" customHeight="1">
      <c r="A220" s="34">
        <v>122</v>
      </c>
      <c r="B220" s="35" t="s">
        <v>430</v>
      </c>
      <c r="C220" s="35" t="s">
        <v>277</v>
      </c>
      <c r="D220" s="35" t="s">
        <v>291</v>
      </c>
      <c r="E220" s="35" t="s">
        <v>30</v>
      </c>
      <c r="F220" s="35">
        <v>2006</v>
      </c>
      <c r="G220" s="35">
        <v>1248</v>
      </c>
      <c r="H220" s="35" t="s">
        <v>292</v>
      </c>
      <c r="I220" s="35" t="s">
        <v>24</v>
      </c>
      <c r="J220" s="35">
        <v>7</v>
      </c>
      <c r="K220" s="63">
        <v>202925</v>
      </c>
      <c r="L220" s="42">
        <v>17100</v>
      </c>
      <c r="M220" s="35" t="s">
        <v>906</v>
      </c>
      <c r="N220" s="43" t="s">
        <v>24</v>
      </c>
      <c r="O220" s="35" t="s">
        <v>268</v>
      </c>
      <c r="P220" s="44">
        <v>43466</v>
      </c>
      <c r="Q220" s="44">
        <v>44561</v>
      </c>
      <c r="R220" s="44">
        <v>43466</v>
      </c>
      <c r="S220" s="44">
        <v>44561</v>
      </c>
      <c r="T220" s="45" t="s">
        <v>597</v>
      </c>
      <c r="U220" s="46"/>
      <c r="V220" s="47"/>
      <c r="W220" s="23"/>
      <c r="X220" s="42"/>
      <c r="Y220" s="48" t="s">
        <v>24</v>
      </c>
    </row>
    <row r="221" spans="1:25" s="186" customFormat="1" ht="85.5" customHeight="1">
      <c r="A221" s="41">
        <v>123</v>
      </c>
      <c r="B221" s="35" t="s">
        <v>430</v>
      </c>
      <c r="C221" s="35" t="s">
        <v>293</v>
      </c>
      <c r="D221" s="35" t="s">
        <v>294</v>
      </c>
      <c r="E221" s="35" t="s">
        <v>178</v>
      </c>
      <c r="F221" s="35">
        <v>2006</v>
      </c>
      <c r="G221" s="35" t="s">
        <v>24</v>
      </c>
      <c r="H221" s="35" t="s">
        <v>295</v>
      </c>
      <c r="I221" s="35">
        <v>700</v>
      </c>
      <c r="J221" s="35" t="s">
        <v>24</v>
      </c>
      <c r="K221" s="63" t="s">
        <v>24</v>
      </c>
      <c r="L221" s="42" t="s">
        <v>24</v>
      </c>
      <c r="M221" s="35" t="s">
        <v>52</v>
      </c>
      <c r="N221" s="35" t="s">
        <v>24</v>
      </c>
      <c r="O221" s="35" t="s">
        <v>24</v>
      </c>
      <c r="P221" s="44">
        <v>43466</v>
      </c>
      <c r="Q221" s="44">
        <v>44561</v>
      </c>
      <c r="R221" s="44" t="s">
        <v>24</v>
      </c>
      <c r="S221" s="44" t="s">
        <v>24</v>
      </c>
      <c r="T221" s="45" t="s">
        <v>24</v>
      </c>
      <c r="U221" s="46"/>
      <c r="V221" s="47" t="s">
        <v>24</v>
      </c>
      <c r="W221" s="42" t="s">
        <v>24</v>
      </c>
      <c r="X221" s="42" t="s">
        <v>24</v>
      </c>
      <c r="Y221" s="48" t="s">
        <v>24</v>
      </c>
    </row>
    <row r="222" spans="1:25" s="186" customFormat="1" ht="52.5" customHeight="1">
      <c r="A222" s="34">
        <v>124</v>
      </c>
      <c r="B222" s="35" t="s">
        <v>430</v>
      </c>
      <c r="C222" s="35" t="s">
        <v>296</v>
      </c>
      <c r="D222" s="35" t="s">
        <v>297</v>
      </c>
      <c r="E222" s="35" t="s">
        <v>298</v>
      </c>
      <c r="F222" s="35">
        <v>2006</v>
      </c>
      <c r="G222" s="35">
        <v>638</v>
      </c>
      <c r="H222" s="35" t="s">
        <v>299</v>
      </c>
      <c r="I222" s="35" t="s">
        <v>24</v>
      </c>
      <c r="J222" s="35">
        <v>2</v>
      </c>
      <c r="K222" s="63">
        <v>17142</v>
      </c>
      <c r="L222" s="42">
        <v>8500</v>
      </c>
      <c r="M222" s="35" t="s">
        <v>650</v>
      </c>
      <c r="N222" s="43" t="s">
        <v>24</v>
      </c>
      <c r="O222" s="63" t="s">
        <v>24</v>
      </c>
      <c r="P222" s="44">
        <v>43466</v>
      </c>
      <c r="Q222" s="44">
        <v>44561</v>
      </c>
      <c r="R222" s="44">
        <v>43466</v>
      </c>
      <c r="S222" s="44">
        <v>44561</v>
      </c>
      <c r="T222" s="45" t="s">
        <v>607</v>
      </c>
      <c r="U222" s="46"/>
      <c r="V222" s="47"/>
      <c r="W222" s="23"/>
      <c r="X222" s="42"/>
      <c r="Y222" s="48" t="s">
        <v>24</v>
      </c>
    </row>
    <row r="223" spans="1:25" s="186" customFormat="1" ht="52.5" customHeight="1">
      <c r="A223" s="41">
        <v>125</v>
      </c>
      <c r="B223" s="35" t="s">
        <v>430</v>
      </c>
      <c r="C223" s="35" t="s">
        <v>296</v>
      </c>
      <c r="D223" s="35" t="s">
        <v>300</v>
      </c>
      <c r="E223" s="35" t="s">
        <v>298</v>
      </c>
      <c r="F223" s="35">
        <v>2006</v>
      </c>
      <c r="G223" s="35">
        <v>638</v>
      </c>
      <c r="H223" s="35" t="s">
        <v>301</v>
      </c>
      <c r="I223" s="35" t="s">
        <v>24</v>
      </c>
      <c r="J223" s="35">
        <v>2</v>
      </c>
      <c r="K223" s="63">
        <v>12603</v>
      </c>
      <c r="L223" s="42">
        <v>8600</v>
      </c>
      <c r="M223" s="35" t="s">
        <v>650</v>
      </c>
      <c r="N223" s="43" t="s">
        <v>24</v>
      </c>
      <c r="O223" s="63" t="s">
        <v>24</v>
      </c>
      <c r="P223" s="44">
        <v>43466</v>
      </c>
      <c r="Q223" s="44">
        <v>44561</v>
      </c>
      <c r="R223" s="44">
        <v>43466</v>
      </c>
      <c r="S223" s="44">
        <v>44561</v>
      </c>
      <c r="T223" s="45" t="s">
        <v>599</v>
      </c>
      <c r="U223" s="46"/>
      <c r="V223" s="47"/>
      <c r="W223" s="23"/>
      <c r="X223" s="42"/>
      <c r="Y223" s="48" t="s">
        <v>24</v>
      </c>
    </row>
    <row r="224" spans="1:25" s="186" customFormat="1" ht="60" customHeight="1">
      <c r="A224" s="34">
        <v>126</v>
      </c>
      <c r="B224" s="35" t="s">
        <v>430</v>
      </c>
      <c r="C224" s="35" t="s">
        <v>302</v>
      </c>
      <c r="D224" s="35" t="s">
        <v>303</v>
      </c>
      <c r="E224" s="35" t="s">
        <v>9</v>
      </c>
      <c r="F224" s="35">
        <v>2010</v>
      </c>
      <c r="G224" s="35">
        <v>2982</v>
      </c>
      <c r="H224" s="35" t="s">
        <v>304</v>
      </c>
      <c r="I224" s="35">
        <v>910</v>
      </c>
      <c r="J224" s="35">
        <v>5</v>
      </c>
      <c r="K224" s="63">
        <v>58388</v>
      </c>
      <c r="L224" s="42">
        <v>54000</v>
      </c>
      <c r="M224" s="35" t="s">
        <v>906</v>
      </c>
      <c r="N224" s="43" t="s">
        <v>24</v>
      </c>
      <c r="O224" s="35" t="s">
        <v>24</v>
      </c>
      <c r="P224" s="44">
        <v>43809</v>
      </c>
      <c r="Q224" s="44">
        <v>44904</v>
      </c>
      <c r="R224" s="44">
        <v>43466</v>
      </c>
      <c r="S224" s="44">
        <v>44561</v>
      </c>
      <c r="T224" s="45" t="s">
        <v>606</v>
      </c>
      <c r="U224" s="46"/>
      <c r="V224" s="47"/>
      <c r="W224" s="23"/>
      <c r="X224" s="42"/>
      <c r="Y224" s="48" t="s">
        <v>24</v>
      </c>
    </row>
    <row r="225" spans="1:25" s="186" customFormat="1" ht="47.25" customHeight="1">
      <c r="A225" s="41">
        <v>127</v>
      </c>
      <c r="B225" s="35" t="s">
        <v>430</v>
      </c>
      <c r="C225" s="35" t="s">
        <v>305</v>
      </c>
      <c r="D225" s="35" t="s">
        <v>306</v>
      </c>
      <c r="E225" s="35" t="s">
        <v>178</v>
      </c>
      <c r="F225" s="35">
        <v>2013</v>
      </c>
      <c r="G225" s="35" t="s">
        <v>24</v>
      </c>
      <c r="H225" s="35" t="s">
        <v>307</v>
      </c>
      <c r="I225" s="35">
        <v>670</v>
      </c>
      <c r="J225" s="35" t="s">
        <v>24</v>
      </c>
      <c r="K225" s="35" t="s">
        <v>24</v>
      </c>
      <c r="L225" s="42" t="s">
        <v>24</v>
      </c>
      <c r="M225" s="35" t="s">
        <v>52</v>
      </c>
      <c r="N225" s="43" t="s">
        <v>24</v>
      </c>
      <c r="O225" s="35" t="s">
        <v>24</v>
      </c>
      <c r="P225" s="44">
        <v>43644</v>
      </c>
      <c r="Q225" s="44">
        <v>44739</v>
      </c>
      <c r="R225" s="44" t="s">
        <v>24</v>
      </c>
      <c r="S225" s="44" t="s">
        <v>24</v>
      </c>
      <c r="T225" s="45" t="s">
        <v>24</v>
      </c>
      <c r="U225" s="46"/>
      <c r="V225" s="47" t="s">
        <v>24</v>
      </c>
      <c r="W225" s="42" t="s">
        <v>24</v>
      </c>
      <c r="X225" s="42" t="s">
        <v>24</v>
      </c>
      <c r="Y225" s="48" t="s">
        <v>24</v>
      </c>
    </row>
    <row r="226" spans="1:25" s="186" customFormat="1" ht="47.25" customHeight="1">
      <c r="A226" s="34">
        <v>128</v>
      </c>
      <c r="B226" s="35" t="s">
        <v>430</v>
      </c>
      <c r="C226" s="35" t="s">
        <v>308</v>
      </c>
      <c r="D226" s="35" t="s">
        <v>309</v>
      </c>
      <c r="E226" s="35" t="s">
        <v>30</v>
      </c>
      <c r="F226" s="35">
        <v>2011</v>
      </c>
      <c r="G226" s="35">
        <v>1242</v>
      </c>
      <c r="H226" s="35" t="s">
        <v>310</v>
      </c>
      <c r="I226" s="35" t="s">
        <v>24</v>
      </c>
      <c r="J226" s="35">
        <v>5</v>
      </c>
      <c r="K226" s="63">
        <v>45772</v>
      </c>
      <c r="L226" s="42">
        <v>14400</v>
      </c>
      <c r="M226" s="35" t="s">
        <v>906</v>
      </c>
      <c r="N226" s="43" t="s">
        <v>24</v>
      </c>
      <c r="O226" s="35" t="s">
        <v>24</v>
      </c>
      <c r="P226" s="44">
        <v>43584</v>
      </c>
      <c r="Q226" s="44">
        <v>44679</v>
      </c>
      <c r="R226" s="44">
        <v>43466</v>
      </c>
      <c r="S226" s="44">
        <v>44561</v>
      </c>
      <c r="T226" s="45" t="s">
        <v>596</v>
      </c>
      <c r="U226" s="46"/>
      <c r="V226" s="47"/>
      <c r="W226" s="23"/>
      <c r="X226" s="42"/>
      <c r="Y226" s="48" t="s">
        <v>24</v>
      </c>
    </row>
    <row r="227" spans="1:25" s="49" customFormat="1" ht="47.25" customHeight="1">
      <c r="A227" s="41">
        <v>129</v>
      </c>
      <c r="B227" s="35" t="s">
        <v>430</v>
      </c>
      <c r="C227" s="35" t="s">
        <v>308</v>
      </c>
      <c r="D227" s="35" t="s">
        <v>311</v>
      </c>
      <c r="E227" s="35" t="s">
        <v>30</v>
      </c>
      <c r="F227" s="35">
        <v>2011</v>
      </c>
      <c r="G227" s="35">
        <v>1242</v>
      </c>
      <c r="H227" s="35" t="s">
        <v>312</v>
      </c>
      <c r="I227" s="35" t="s">
        <v>24</v>
      </c>
      <c r="J227" s="35">
        <v>5</v>
      </c>
      <c r="K227" s="63">
        <v>44750</v>
      </c>
      <c r="L227" s="42">
        <v>14400</v>
      </c>
      <c r="M227" s="35" t="s">
        <v>906</v>
      </c>
      <c r="N227" s="43" t="s">
        <v>24</v>
      </c>
      <c r="O227" s="35" t="s">
        <v>24</v>
      </c>
      <c r="P227" s="44">
        <v>43584</v>
      </c>
      <c r="Q227" s="44">
        <v>44679</v>
      </c>
      <c r="R227" s="44">
        <v>43466</v>
      </c>
      <c r="S227" s="44">
        <v>44561</v>
      </c>
      <c r="T227" s="45" t="s">
        <v>595</v>
      </c>
      <c r="U227" s="46"/>
      <c r="V227" s="47"/>
      <c r="W227" s="23"/>
      <c r="X227" s="42"/>
      <c r="Y227" s="48" t="s">
        <v>24</v>
      </c>
    </row>
    <row r="228" spans="1:25" s="186" customFormat="1" ht="45.75" customHeight="1">
      <c r="A228" s="34">
        <v>130</v>
      </c>
      <c r="B228" s="35" t="s">
        <v>430</v>
      </c>
      <c r="C228" s="35" t="s">
        <v>313</v>
      </c>
      <c r="D228" s="35" t="s">
        <v>314</v>
      </c>
      <c r="E228" s="35" t="s">
        <v>30</v>
      </c>
      <c r="F228" s="35">
        <v>2000</v>
      </c>
      <c r="G228" s="35">
        <v>1998</v>
      </c>
      <c r="H228" s="35" t="s">
        <v>315</v>
      </c>
      <c r="I228" s="35">
        <v>484</v>
      </c>
      <c r="J228" s="35">
        <v>5</v>
      </c>
      <c r="K228" s="63">
        <v>292732</v>
      </c>
      <c r="L228" s="42">
        <v>3500</v>
      </c>
      <c r="M228" s="35" t="s">
        <v>906</v>
      </c>
      <c r="N228" s="43" t="s">
        <v>24</v>
      </c>
      <c r="O228" s="35" t="s">
        <v>268</v>
      </c>
      <c r="P228" s="44">
        <v>43466</v>
      </c>
      <c r="Q228" s="44">
        <v>44561</v>
      </c>
      <c r="R228" s="44">
        <v>43466</v>
      </c>
      <c r="S228" s="44">
        <v>44561</v>
      </c>
      <c r="T228" s="45" t="s">
        <v>24</v>
      </c>
      <c r="U228" s="46"/>
      <c r="V228" s="47"/>
      <c r="W228" s="23"/>
      <c r="X228" s="42"/>
      <c r="Y228" s="48" t="s">
        <v>24</v>
      </c>
    </row>
    <row r="229" spans="1:25" s="186" customFormat="1" ht="75" customHeight="1">
      <c r="A229" s="41">
        <v>131</v>
      </c>
      <c r="B229" s="35" t="s">
        <v>430</v>
      </c>
      <c r="C229" s="35" t="s">
        <v>393</v>
      </c>
      <c r="D229" s="35" t="s">
        <v>394</v>
      </c>
      <c r="E229" s="35" t="s">
        <v>30</v>
      </c>
      <c r="F229" s="35">
        <v>2008</v>
      </c>
      <c r="G229" s="35">
        <v>1999</v>
      </c>
      <c r="H229" s="35" t="s">
        <v>395</v>
      </c>
      <c r="I229" s="35" t="s">
        <v>24</v>
      </c>
      <c r="J229" s="35">
        <v>5</v>
      </c>
      <c r="K229" s="37">
        <v>131209</v>
      </c>
      <c r="L229" s="42">
        <v>23500</v>
      </c>
      <c r="M229" s="35" t="s">
        <v>901</v>
      </c>
      <c r="N229" s="43" t="s">
        <v>24</v>
      </c>
      <c r="O229" s="35" t="s">
        <v>396</v>
      </c>
      <c r="P229" s="44">
        <v>43468</v>
      </c>
      <c r="Q229" s="44">
        <v>44563</v>
      </c>
      <c r="R229" s="44">
        <v>43472</v>
      </c>
      <c r="S229" s="44">
        <v>44567</v>
      </c>
      <c r="T229" s="45" t="s">
        <v>24</v>
      </c>
      <c r="U229" s="46"/>
      <c r="V229" s="47"/>
      <c r="W229" s="23"/>
      <c r="X229" s="42"/>
      <c r="Y229" s="48"/>
    </row>
    <row r="230" spans="1:25" s="49" customFormat="1" ht="30.75">
      <c r="A230" s="34">
        <v>132</v>
      </c>
      <c r="B230" s="35" t="s">
        <v>430</v>
      </c>
      <c r="C230" s="35" t="s">
        <v>525</v>
      </c>
      <c r="D230" s="35" t="s">
        <v>526</v>
      </c>
      <c r="E230" s="35" t="s">
        <v>9</v>
      </c>
      <c r="F230" s="35">
        <v>2015</v>
      </c>
      <c r="G230" s="35">
        <v>1368</v>
      </c>
      <c r="H230" s="35" t="s">
        <v>566</v>
      </c>
      <c r="I230" s="35">
        <v>824</v>
      </c>
      <c r="J230" s="35">
        <v>5</v>
      </c>
      <c r="K230" s="37">
        <v>42030</v>
      </c>
      <c r="L230" s="42">
        <v>48000</v>
      </c>
      <c r="M230" s="35" t="s">
        <v>906</v>
      </c>
      <c r="N230" s="43" t="s">
        <v>24</v>
      </c>
      <c r="O230" s="35" t="s">
        <v>396</v>
      </c>
      <c r="P230" s="44">
        <v>43737</v>
      </c>
      <c r="Q230" s="44">
        <v>44832</v>
      </c>
      <c r="R230" s="44">
        <v>43737</v>
      </c>
      <c r="S230" s="44">
        <v>44832</v>
      </c>
      <c r="T230" s="45" t="s">
        <v>616</v>
      </c>
      <c r="U230" s="46"/>
      <c r="V230" s="47"/>
      <c r="W230" s="23"/>
      <c r="X230" s="42"/>
      <c r="Y230" s="48" t="s">
        <v>24</v>
      </c>
    </row>
    <row r="231" spans="1:25" s="49" customFormat="1" ht="75.75" customHeight="1">
      <c r="A231" s="41">
        <v>133</v>
      </c>
      <c r="B231" s="35" t="s">
        <v>430</v>
      </c>
      <c r="C231" s="35" t="s">
        <v>522</v>
      </c>
      <c r="D231" s="35" t="s">
        <v>523</v>
      </c>
      <c r="E231" s="35" t="s">
        <v>30</v>
      </c>
      <c r="F231" s="35">
        <v>2015</v>
      </c>
      <c r="G231" s="35">
        <v>1997</v>
      </c>
      <c r="H231" s="35" t="s">
        <v>524</v>
      </c>
      <c r="I231" s="35" t="s">
        <v>24</v>
      </c>
      <c r="J231" s="35">
        <v>8</v>
      </c>
      <c r="K231" s="37">
        <v>15705</v>
      </c>
      <c r="L231" s="42">
        <v>68800</v>
      </c>
      <c r="M231" s="35" t="s">
        <v>907</v>
      </c>
      <c r="N231" s="43" t="s">
        <v>24</v>
      </c>
      <c r="O231" s="35" t="s">
        <v>396</v>
      </c>
      <c r="P231" s="44">
        <v>43704</v>
      </c>
      <c r="Q231" s="44">
        <v>44799</v>
      </c>
      <c r="R231" s="44">
        <v>43704</v>
      </c>
      <c r="S231" s="44">
        <v>44799</v>
      </c>
      <c r="T231" s="45" t="s">
        <v>616</v>
      </c>
      <c r="U231" s="46"/>
      <c r="V231" s="47"/>
      <c r="W231" s="23"/>
      <c r="X231" s="42"/>
      <c r="Y231" s="48"/>
    </row>
    <row r="232" spans="1:25" s="49" customFormat="1" ht="48" customHeight="1">
      <c r="A232" s="34">
        <v>134</v>
      </c>
      <c r="B232" s="35" t="s">
        <v>430</v>
      </c>
      <c r="C232" s="35" t="s">
        <v>256</v>
      </c>
      <c r="D232" s="35" t="s">
        <v>439</v>
      </c>
      <c r="E232" s="35" t="s">
        <v>9</v>
      </c>
      <c r="F232" s="35">
        <v>2014</v>
      </c>
      <c r="G232" s="35">
        <v>1368</v>
      </c>
      <c r="H232" s="35" t="s">
        <v>440</v>
      </c>
      <c r="I232" s="35">
        <v>800</v>
      </c>
      <c r="J232" s="35">
        <v>5</v>
      </c>
      <c r="K232" s="37">
        <v>56888</v>
      </c>
      <c r="L232" s="42">
        <v>36500</v>
      </c>
      <c r="M232" s="35" t="s">
        <v>906</v>
      </c>
      <c r="N232" s="43" t="s">
        <v>24</v>
      </c>
      <c r="O232" s="35" t="s">
        <v>396</v>
      </c>
      <c r="P232" s="44">
        <v>43774</v>
      </c>
      <c r="Q232" s="44">
        <v>44869</v>
      </c>
      <c r="R232" s="44">
        <v>43774</v>
      </c>
      <c r="S232" s="44">
        <v>44869</v>
      </c>
      <c r="T232" s="45" t="s">
        <v>24</v>
      </c>
      <c r="U232" s="46"/>
      <c r="V232" s="47"/>
      <c r="W232" s="23"/>
      <c r="X232" s="42"/>
      <c r="Y232" s="48" t="s">
        <v>24</v>
      </c>
    </row>
    <row r="233" spans="1:25" s="49" customFormat="1" ht="55.5" customHeight="1">
      <c r="A233" s="41">
        <v>135</v>
      </c>
      <c r="B233" s="35" t="s">
        <v>430</v>
      </c>
      <c r="C233" s="35" t="s">
        <v>537</v>
      </c>
      <c r="D233" s="35" t="s">
        <v>534</v>
      </c>
      <c r="E233" s="35" t="s">
        <v>535</v>
      </c>
      <c r="F233" s="35">
        <v>2016</v>
      </c>
      <c r="G233" s="35">
        <v>1368</v>
      </c>
      <c r="H233" s="35" t="s">
        <v>536</v>
      </c>
      <c r="I233" s="35">
        <v>824</v>
      </c>
      <c r="J233" s="35">
        <v>4</v>
      </c>
      <c r="K233" s="37">
        <v>21527</v>
      </c>
      <c r="L233" s="42">
        <v>60400</v>
      </c>
      <c r="M233" s="35" t="s">
        <v>906</v>
      </c>
      <c r="N233" s="43" t="s">
        <v>24</v>
      </c>
      <c r="O233" s="35" t="s">
        <v>396</v>
      </c>
      <c r="P233" s="44">
        <v>43596</v>
      </c>
      <c r="Q233" s="44">
        <v>44691</v>
      </c>
      <c r="R233" s="44">
        <v>43596</v>
      </c>
      <c r="S233" s="44">
        <v>44691</v>
      </c>
      <c r="T233" s="45" t="s">
        <v>617</v>
      </c>
      <c r="U233" s="46"/>
      <c r="V233" s="47"/>
      <c r="W233" s="23"/>
      <c r="X233" s="42"/>
      <c r="Y233" s="48" t="s">
        <v>24</v>
      </c>
    </row>
    <row r="234" spans="1:25" s="49" customFormat="1" ht="55.5" customHeight="1">
      <c r="A234" s="34">
        <v>136</v>
      </c>
      <c r="B234" s="35" t="s">
        <v>430</v>
      </c>
      <c r="C234" s="35" t="s">
        <v>537</v>
      </c>
      <c r="D234" s="35" t="s">
        <v>538</v>
      </c>
      <c r="E234" s="35" t="s">
        <v>535</v>
      </c>
      <c r="F234" s="35">
        <v>2016</v>
      </c>
      <c r="G234" s="35">
        <v>1368</v>
      </c>
      <c r="H234" s="35" t="s">
        <v>539</v>
      </c>
      <c r="I234" s="35">
        <v>540</v>
      </c>
      <c r="J234" s="35">
        <v>4</v>
      </c>
      <c r="K234" s="37">
        <v>19363</v>
      </c>
      <c r="L234" s="42">
        <v>60600</v>
      </c>
      <c r="M234" s="35" t="s">
        <v>906</v>
      </c>
      <c r="N234" s="43" t="s">
        <v>24</v>
      </c>
      <c r="O234" s="35" t="s">
        <v>396</v>
      </c>
      <c r="P234" s="44">
        <v>43596</v>
      </c>
      <c r="Q234" s="44">
        <v>44691</v>
      </c>
      <c r="R234" s="44">
        <v>43596</v>
      </c>
      <c r="S234" s="44">
        <v>44691</v>
      </c>
      <c r="T234" s="45" t="s">
        <v>617</v>
      </c>
      <c r="U234" s="46"/>
      <c r="V234" s="47"/>
      <c r="W234" s="23"/>
      <c r="X234" s="42"/>
      <c r="Y234" s="48" t="s">
        <v>24</v>
      </c>
    </row>
    <row r="235" spans="1:25" s="49" customFormat="1" ht="43.5" customHeight="1">
      <c r="A235" s="41">
        <v>137</v>
      </c>
      <c r="B235" s="35" t="s">
        <v>430</v>
      </c>
      <c r="C235" s="35" t="s">
        <v>256</v>
      </c>
      <c r="D235" s="35" t="s">
        <v>441</v>
      </c>
      <c r="E235" s="35" t="s">
        <v>9</v>
      </c>
      <c r="F235" s="35">
        <v>2014</v>
      </c>
      <c r="G235" s="35">
        <v>1368</v>
      </c>
      <c r="H235" s="35" t="s">
        <v>442</v>
      </c>
      <c r="I235" s="35">
        <v>800</v>
      </c>
      <c r="J235" s="35">
        <v>5</v>
      </c>
      <c r="K235" s="37">
        <v>50088</v>
      </c>
      <c r="L235" s="42">
        <v>36500</v>
      </c>
      <c r="M235" s="35" t="s">
        <v>906</v>
      </c>
      <c r="N235" s="43" t="s">
        <v>24</v>
      </c>
      <c r="O235" s="35" t="s">
        <v>396</v>
      </c>
      <c r="P235" s="44">
        <v>43774</v>
      </c>
      <c r="Q235" s="44">
        <v>44869</v>
      </c>
      <c r="R235" s="44">
        <v>43774</v>
      </c>
      <c r="S235" s="44">
        <v>44869</v>
      </c>
      <c r="T235" s="45" t="s">
        <v>24</v>
      </c>
      <c r="U235" s="46"/>
      <c r="V235" s="47"/>
      <c r="W235" s="23"/>
      <c r="X235" s="42"/>
      <c r="Y235" s="48" t="s">
        <v>24</v>
      </c>
    </row>
    <row r="236" spans="1:25" s="49" customFormat="1" ht="82.5" customHeight="1">
      <c r="A236" s="41">
        <v>138</v>
      </c>
      <c r="B236" s="35" t="s">
        <v>430</v>
      </c>
      <c r="C236" s="35" t="s">
        <v>960</v>
      </c>
      <c r="D236" s="35" t="s">
        <v>956</v>
      </c>
      <c r="E236" s="35" t="s">
        <v>9</v>
      </c>
      <c r="F236" s="35">
        <v>2017</v>
      </c>
      <c r="G236" s="35">
        <v>1461</v>
      </c>
      <c r="H236" s="35" t="s">
        <v>957</v>
      </c>
      <c r="I236" s="302">
        <v>725</v>
      </c>
      <c r="J236" s="35">
        <v>5</v>
      </c>
      <c r="K236" s="37">
        <v>17899</v>
      </c>
      <c r="L236" s="42">
        <v>79800</v>
      </c>
      <c r="M236" s="35" t="s">
        <v>906</v>
      </c>
      <c r="N236" s="43" t="s">
        <v>24</v>
      </c>
      <c r="O236" s="35" t="s">
        <v>396</v>
      </c>
      <c r="P236" s="44">
        <v>43659</v>
      </c>
      <c r="Q236" s="44">
        <v>44754</v>
      </c>
      <c r="R236" s="44">
        <v>43659</v>
      </c>
      <c r="S236" s="44">
        <v>44754</v>
      </c>
      <c r="T236" s="45" t="s">
        <v>958</v>
      </c>
      <c r="U236" s="46"/>
      <c r="V236" s="47"/>
      <c r="W236" s="23"/>
      <c r="X236" s="42"/>
      <c r="Y236" s="48" t="s">
        <v>24</v>
      </c>
    </row>
    <row r="237" spans="1:25" s="49" customFormat="1" ht="94.5" customHeight="1">
      <c r="A237" s="41">
        <v>139</v>
      </c>
      <c r="B237" s="35" t="s">
        <v>430</v>
      </c>
      <c r="C237" s="35" t="s">
        <v>961</v>
      </c>
      <c r="D237" s="35" t="s">
        <v>959</v>
      </c>
      <c r="E237" s="35" t="s">
        <v>9</v>
      </c>
      <c r="F237" s="35">
        <v>2017</v>
      </c>
      <c r="G237" s="35">
        <v>1461</v>
      </c>
      <c r="H237" s="35" t="s">
        <v>962</v>
      </c>
      <c r="I237" s="302">
        <v>725</v>
      </c>
      <c r="J237" s="35">
        <v>5</v>
      </c>
      <c r="K237" s="37">
        <v>18745</v>
      </c>
      <c r="L237" s="42">
        <v>79500</v>
      </c>
      <c r="M237" s="35" t="s">
        <v>906</v>
      </c>
      <c r="N237" s="43" t="s">
        <v>24</v>
      </c>
      <c r="O237" s="35" t="s">
        <v>396</v>
      </c>
      <c r="P237" s="44">
        <v>43659</v>
      </c>
      <c r="Q237" s="44">
        <v>44754</v>
      </c>
      <c r="R237" s="44">
        <v>43659</v>
      </c>
      <c r="S237" s="44">
        <v>44754</v>
      </c>
      <c r="T237" s="45" t="s">
        <v>963</v>
      </c>
      <c r="U237" s="46"/>
      <c r="V237" s="47"/>
      <c r="W237" s="23"/>
      <c r="X237" s="42"/>
      <c r="Y237" s="48" t="s">
        <v>24</v>
      </c>
    </row>
    <row r="238" spans="1:25" s="49" customFormat="1" ht="45.75" customHeight="1" thickBot="1">
      <c r="A238" s="34">
        <v>140</v>
      </c>
      <c r="B238" s="36" t="s">
        <v>430</v>
      </c>
      <c r="C238" s="36" t="s">
        <v>316</v>
      </c>
      <c r="D238" s="36" t="s">
        <v>317</v>
      </c>
      <c r="E238" s="36" t="s">
        <v>30</v>
      </c>
      <c r="F238" s="36">
        <v>2001</v>
      </c>
      <c r="G238" s="36">
        <v>1998</v>
      </c>
      <c r="H238" s="36" t="s">
        <v>318</v>
      </c>
      <c r="I238" s="36">
        <v>405</v>
      </c>
      <c r="J238" s="36">
        <v>5</v>
      </c>
      <c r="K238" s="3">
        <v>289461</v>
      </c>
      <c r="L238" s="27">
        <v>4800</v>
      </c>
      <c r="M238" s="35" t="s">
        <v>906</v>
      </c>
      <c r="N238" s="135" t="s">
        <v>24</v>
      </c>
      <c r="O238" s="36"/>
      <c r="P238" s="39">
        <v>43466</v>
      </c>
      <c r="Q238" s="39">
        <v>44561</v>
      </c>
      <c r="R238" s="39">
        <v>43466</v>
      </c>
      <c r="S238" s="39">
        <v>44561</v>
      </c>
      <c r="T238" s="40" t="s">
        <v>24</v>
      </c>
      <c r="U238" s="25"/>
      <c r="V238" s="26"/>
      <c r="W238" s="23"/>
      <c r="X238" s="27"/>
      <c r="Y238" s="29" t="s">
        <v>24</v>
      </c>
    </row>
    <row r="239" spans="1:25" s="14" customFormat="1" ht="28.5" customHeight="1">
      <c r="A239" s="225" t="s">
        <v>860</v>
      </c>
      <c r="B239" s="226"/>
      <c r="C239" s="226"/>
      <c r="D239" s="226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  <c r="R239" s="226"/>
      <c r="S239" s="226"/>
      <c r="T239" s="227"/>
      <c r="U239" s="31">
        <f>SUM(U201:U238)</f>
        <v>0</v>
      </c>
      <c r="V239" s="32" t="s">
        <v>24</v>
      </c>
      <c r="W239" s="210">
        <f>SUM(W201:W238)</f>
        <v>0</v>
      </c>
      <c r="X239" s="210">
        <f>SUM(X201:X238)</f>
        <v>0</v>
      </c>
      <c r="Y239" s="33">
        <f>SUM(Y201:Y238)</f>
        <v>0</v>
      </c>
    </row>
    <row r="240" spans="1:25" s="14" customFormat="1" ht="28.5" customHeight="1">
      <c r="A240" s="219" t="s">
        <v>861</v>
      </c>
      <c r="B240" s="220"/>
      <c r="C240" s="220"/>
      <c r="D240" s="220"/>
      <c r="E240" s="220"/>
      <c r="F240" s="220"/>
      <c r="G240" s="220"/>
      <c r="H240" s="220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1"/>
      <c r="U240" s="258">
        <f>SUM(U239:Y239)</f>
        <v>0</v>
      </c>
      <c r="V240" s="259"/>
      <c r="W240" s="259"/>
      <c r="X240" s="259"/>
      <c r="Y240" s="260"/>
    </row>
    <row r="241" spans="1:25" s="14" customFormat="1" ht="28.5" customHeight="1" thickBot="1">
      <c r="A241" s="222" t="s">
        <v>862</v>
      </c>
      <c r="B241" s="223"/>
      <c r="C241" s="223"/>
      <c r="D241" s="223"/>
      <c r="E241" s="223"/>
      <c r="F241" s="223"/>
      <c r="G241" s="223"/>
      <c r="H241" s="223"/>
      <c r="I241" s="223"/>
      <c r="J241" s="223"/>
      <c r="K241" s="223"/>
      <c r="L241" s="223"/>
      <c r="M241" s="223"/>
      <c r="N241" s="223"/>
      <c r="O241" s="223"/>
      <c r="P241" s="223"/>
      <c r="Q241" s="223"/>
      <c r="R241" s="223"/>
      <c r="S241" s="223"/>
      <c r="T241" s="224"/>
      <c r="U241" s="261">
        <f>U240*3</f>
        <v>0</v>
      </c>
      <c r="V241" s="262"/>
      <c r="W241" s="262"/>
      <c r="X241" s="262"/>
      <c r="Y241" s="263"/>
    </row>
    <row r="242" spans="1:25" s="14" customFormat="1" ht="60.75" customHeight="1" thickBot="1">
      <c r="A242" s="215" t="s">
        <v>532</v>
      </c>
      <c r="B242" s="216"/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44"/>
      <c r="U242" s="203" t="s">
        <v>793</v>
      </c>
      <c r="V242" s="68" t="s">
        <v>791</v>
      </c>
      <c r="W242" s="204" t="s">
        <v>792</v>
      </c>
      <c r="X242" s="204" t="s">
        <v>794</v>
      </c>
      <c r="Y242" s="205" t="s">
        <v>795</v>
      </c>
    </row>
    <row r="243" spans="1:25" s="14" customFormat="1" ht="54.75" customHeight="1" thickBot="1">
      <c r="A243" s="67">
        <v>141</v>
      </c>
      <c r="B243" s="100" t="s">
        <v>533</v>
      </c>
      <c r="C243" s="100" t="s">
        <v>69</v>
      </c>
      <c r="D243" s="100" t="s">
        <v>133</v>
      </c>
      <c r="E243" s="100" t="s">
        <v>30</v>
      </c>
      <c r="F243" s="100">
        <v>2007</v>
      </c>
      <c r="G243" s="100">
        <v>1560</v>
      </c>
      <c r="H243" s="100" t="s">
        <v>134</v>
      </c>
      <c r="I243" s="100" t="s">
        <v>24</v>
      </c>
      <c r="J243" s="100">
        <v>5</v>
      </c>
      <c r="K243" s="2">
        <v>169974</v>
      </c>
      <c r="L243" s="74">
        <v>12000</v>
      </c>
      <c r="M243" s="100" t="s">
        <v>623</v>
      </c>
      <c r="N243" s="100" t="s">
        <v>24</v>
      </c>
      <c r="O243" s="100" t="s">
        <v>396</v>
      </c>
      <c r="P243" s="12">
        <v>43813</v>
      </c>
      <c r="Q243" s="12">
        <v>44908</v>
      </c>
      <c r="R243" s="12" t="s">
        <v>593</v>
      </c>
      <c r="S243" s="12">
        <v>44671</v>
      </c>
      <c r="T243" s="136" t="s">
        <v>24</v>
      </c>
      <c r="U243" s="137"/>
      <c r="V243" s="138"/>
      <c r="W243" s="23"/>
      <c r="X243" s="139"/>
      <c r="Y243" s="140" t="s">
        <v>24</v>
      </c>
    </row>
    <row r="244" spans="1:25" s="14" customFormat="1" ht="32.25" customHeight="1">
      <c r="A244" s="279" t="s">
        <v>820</v>
      </c>
      <c r="B244" s="280"/>
      <c r="C244" s="280"/>
      <c r="D244" s="280"/>
      <c r="E244" s="280"/>
      <c r="F244" s="280"/>
      <c r="G244" s="280"/>
      <c r="H244" s="280"/>
      <c r="I244" s="280"/>
      <c r="J244" s="280"/>
      <c r="K244" s="280"/>
      <c r="L244" s="280"/>
      <c r="M244" s="280"/>
      <c r="N244" s="280"/>
      <c r="O244" s="280"/>
      <c r="P244" s="280"/>
      <c r="Q244" s="280"/>
      <c r="R244" s="280"/>
      <c r="S244" s="280"/>
      <c r="T244" s="280"/>
      <c r="U244" s="31">
        <f>SUM(U243)</f>
        <v>0</v>
      </c>
      <c r="V244" s="32" t="s">
        <v>24</v>
      </c>
      <c r="W244" s="210">
        <f>SUM(W243)</f>
        <v>0</v>
      </c>
      <c r="X244" s="210">
        <f>SUM(X243)</f>
        <v>0</v>
      </c>
      <c r="Y244" s="33" t="s">
        <v>24</v>
      </c>
    </row>
    <row r="245" spans="1:25" s="14" customFormat="1" ht="32.25" customHeight="1">
      <c r="A245" s="219" t="s">
        <v>821</v>
      </c>
      <c r="B245" s="220"/>
      <c r="C245" s="220"/>
      <c r="D245" s="220"/>
      <c r="E245" s="220"/>
      <c r="F245" s="220"/>
      <c r="G245" s="220"/>
      <c r="H245" s="220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1"/>
      <c r="U245" s="258">
        <f>SUM(U244:Y244)</f>
        <v>0</v>
      </c>
      <c r="V245" s="259"/>
      <c r="W245" s="259"/>
      <c r="X245" s="259"/>
      <c r="Y245" s="260"/>
    </row>
    <row r="246" spans="1:25" s="14" customFormat="1" ht="32.25" customHeight="1" thickBot="1">
      <c r="A246" s="222" t="s">
        <v>822</v>
      </c>
      <c r="B246" s="223"/>
      <c r="C246" s="223"/>
      <c r="D246" s="223"/>
      <c r="E246" s="223"/>
      <c r="F246" s="223"/>
      <c r="G246" s="223"/>
      <c r="H246" s="223"/>
      <c r="I246" s="223"/>
      <c r="J246" s="223"/>
      <c r="K246" s="223"/>
      <c r="L246" s="223"/>
      <c r="M246" s="223"/>
      <c r="N246" s="223"/>
      <c r="O246" s="223"/>
      <c r="P246" s="223"/>
      <c r="Q246" s="223"/>
      <c r="R246" s="223"/>
      <c r="S246" s="223"/>
      <c r="T246" s="224"/>
      <c r="U246" s="261">
        <f>U245*3</f>
        <v>0</v>
      </c>
      <c r="V246" s="262"/>
      <c r="W246" s="262"/>
      <c r="X246" s="262"/>
      <c r="Y246" s="263"/>
    </row>
    <row r="247" spans="1:25" s="49" customFormat="1" ht="58.5" customHeight="1" thickBot="1">
      <c r="A247" s="273" t="s">
        <v>863</v>
      </c>
      <c r="B247" s="274"/>
      <c r="C247" s="274"/>
      <c r="D247" s="274"/>
      <c r="E247" s="274"/>
      <c r="F247" s="274"/>
      <c r="G247" s="274"/>
      <c r="H247" s="274"/>
      <c r="I247" s="274"/>
      <c r="J247" s="274"/>
      <c r="K247" s="274"/>
      <c r="L247" s="274"/>
      <c r="M247" s="274"/>
      <c r="N247" s="274"/>
      <c r="O247" s="274"/>
      <c r="P247" s="274"/>
      <c r="Q247" s="274"/>
      <c r="R247" s="274"/>
      <c r="S247" s="274"/>
      <c r="T247" s="275"/>
      <c r="U247" s="203" t="s">
        <v>793</v>
      </c>
      <c r="V247" s="68" t="s">
        <v>791</v>
      </c>
      <c r="W247" s="204" t="s">
        <v>792</v>
      </c>
      <c r="X247" s="204" t="s">
        <v>794</v>
      </c>
      <c r="Y247" s="205" t="s">
        <v>795</v>
      </c>
    </row>
    <row r="248" spans="1:25" s="49" customFormat="1" ht="70.5" customHeight="1">
      <c r="A248" s="113">
        <v>142</v>
      </c>
      <c r="B248" s="114" t="s">
        <v>319</v>
      </c>
      <c r="C248" s="114" t="s">
        <v>193</v>
      </c>
      <c r="D248" s="114" t="s">
        <v>320</v>
      </c>
      <c r="E248" s="114" t="s">
        <v>178</v>
      </c>
      <c r="F248" s="114">
        <v>2002</v>
      </c>
      <c r="G248" s="114" t="s">
        <v>24</v>
      </c>
      <c r="H248" s="114" t="s">
        <v>321</v>
      </c>
      <c r="I248" s="114">
        <v>435</v>
      </c>
      <c r="J248" s="114" t="s">
        <v>24</v>
      </c>
      <c r="K248" s="141" t="s">
        <v>24</v>
      </c>
      <c r="L248" s="115">
        <v>2800</v>
      </c>
      <c r="M248" s="114" t="s">
        <v>173</v>
      </c>
      <c r="N248" s="142" t="s">
        <v>24</v>
      </c>
      <c r="O248" s="114" t="s">
        <v>322</v>
      </c>
      <c r="P248" s="117">
        <v>43747</v>
      </c>
      <c r="Q248" s="117">
        <v>44842</v>
      </c>
      <c r="R248" s="19">
        <v>43466</v>
      </c>
      <c r="S248" s="19">
        <v>44561</v>
      </c>
      <c r="T248" s="143" t="s">
        <v>323</v>
      </c>
      <c r="U248" s="21"/>
      <c r="V248" s="22"/>
      <c r="W248" s="23"/>
      <c r="X248" s="23" t="s">
        <v>24</v>
      </c>
      <c r="Y248" s="24" t="s">
        <v>24</v>
      </c>
    </row>
    <row r="249" spans="1:25" s="14" customFormat="1" ht="60.75" customHeight="1" thickBot="1">
      <c r="A249" s="90">
        <v>143</v>
      </c>
      <c r="B249" s="91" t="s">
        <v>429</v>
      </c>
      <c r="C249" s="91" t="s">
        <v>57</v>
      </c>
      <c r="D249" s="91" t="s">
        <v>324</v>
      </c>
      <c r="E249" s="91" t="s">
        <v>30</v>
      </c>
      <c r="F249" s="91">
        <v>2009</v>
      </c>
      <c r="G249" s="91">
        <v>2198</v>
      </c>
      <c r="H249" s="91" t="s">
        <v>325</v>
      </c>
      <c r="I249" s="91">
        <v>1258</v>
      </c>
      <c r="J249" s="91">
        <v>9</v>
      </c>
      <c r="K249" s="144">
        <v>72650</v>
      </c>
      <c r="L249" s="92">
        <v>27700</v>
      </c>
      <c r="M249" s="91" t="s">
        <v>623</v>
      </c>
      <c r="N249" s="145" t="s">
        <v>24</v>
      </c>
      <c r="O249" s="91" t="s">
        <v>326</v>
      </c>
      <c r="P249" s="94">
        <v>43785</v>
      </c>
      <c r="Q249" s="94">
        <v>44880</v>
      </c>
      <c r="R249" s="12">
        <v>43466</v>
      </c>
      <c r="S249" s="12">
        <v>44561</v>
      </c>
      <c r="T249" s="146" t="s">
        <v>327</v>
      </c>
      <c r="U249" s="25"/>
      <c r="V249" s="26"/>
      <c r="W249" s="23"/>
      <c r="X249" s="28"/>
      <c r="Y249" s="29" t="s">
        <v>24</v>
      </c>
    </row>
    <row r="250" spans="1:25" s="14" customFormat="1" ht="32.25" customHeight="1">
      <c r="A250" s="225" t="s">
        <v>864</v>
      </c>
      <c r="B250" s="226"/>
      <c r="C250" s="226"/>
      <c r="D250" s="226"/>
      <c r="E250" s="226"/>
      <c r="F250" s="226"/>
      <c r="G250" s="226"/>
      <c r="H250" s="226"/>
      <c r="I250" s="226"/>
      <c r="J250" s="226"/>
      <c r="K250" s="226"/>
      <c r="L250" s="226"/>
      <c r="M250" s="226"/>
      <c r="N250" s="226"/>
      <c r="O250" s="226"/>
      <c r="P250" s="226"/>
      <c r="Q250" s="226"/>
      <c r="R250" s="226"/>
      <c r="S250" s="226"/>
      <c r="T250" s="227"/>
      <c r="U250" s="31">
        <f>SUM(U248:U249)</f>
        <v>0</v>
      </c>
      <c r="V250" s="32" t="s">
        <v>24</v>
      </c>
      <c r="W250" s="210">
        <f>SUM(W248:W249)</f>
        <v>0</v>
      </c>
      <c r="X250" s="210">
        <f>SUM(X248:X249)</f>
        <v>0</v>
      </c>
      <c r="Y250" s="33" t="s">
        <v>24</v>
      </c>
    </row>
    <row r="251" spans="1:25" s="14" customFormat="1" ht="32.25" customHeight="1">
      <c r="A251" s="219" t="s">
        <v>865</v>
      </c>
      <c r="B251" s="220"/>
      <c r="C251" s="220"/>
      <c r="D251" s="220"/>
      <c r="E251" s="220"/>
      <c r="F251" s="220"/>
      <c r="G251" s="220"/>
      <c r="H251" s="220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1"/>
      <c r="U251" s="258">
        <f>SUM(U250:Y250)</f>
        <v>0</v>
      </c>
      <c r="V251" s="259"/>
      <c r="W251" s="259"/>
      <c r="X251" s="259"/>
      <c r="Y251" s="260"/>
    </row>
    <row r="252" spans="1:25" s="14" customFormat="1" ht="32.25" customHeight="1" thickBot="1">
      <c r="A252" s="222" t="s">
        <v>866</v>
      </c>
      <c r="B252" s="223"/>
      <c r="C252" s="223"/>
      <c r="D252" s="223"/>
      <c r="E252" s="223"/>
      <c r="F252" s="223"/>
      <c r="G252" s="223"/>
      <c r="H252" s="223"/>
      <c r="I252" s="223"/>
      <c r="J252" s="223"/>
      <c r="K252" s="223"/>
      <c r="L252" s="223"/>
      <c r="M252" s="223"/>
      <c r="N252" s="223"/>
      <c r="O252" s="223"/>
      <c r="P252" s="223"/>
      <c r="Q252" s="223"/>
      <c r="R252" s="223"/>
      <c r="S252" s="223"/>
      <c r="T252" s="224"/>
      <c r="U252" s="261">
        <f>U251*3</f>
        <v>0</v>
      </c>
      <c r="V252" s="262"/>
      <c r="W252" s="262"/>
      <c r="X252" s="262"/>
      <c r="Y252" s="263"/>
    </row>
    <row r="253" spans="1:25" s="14" customFormat="1" ht="52.5" customHeight="1" thickBot="1">
      <c r="A253" s="215" t="s">
        <v>328</v>
      </c>
      <c r="B253" s="216"/>
      <c r="C253" s="217"/>
      <c r="D253" s="217"/>
      <c r="E253" s="217"/>
      <c r="F253" s="217"/>
      <c r="G253" s="217"/>
      <c r="H253" s="217"/>
      <c r="I253" s="217"/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18"/>
      <c r="U253" s="206" t="s">
        <v>793</v>
      </c>
      <c r="V253" s="13" t="s">
        <v>791</v>
      </c>
      <c r="W253" s="207" t="s">
        <v>792</v>
      </c>
      <c r="X253" s="207" t="s">
        <v>794</v>
      </c>
      <c r="Y253" s="208" t="s">
        <v>795</v>
      </c>
    </row>
    <row r="254" spans="1:25" s="14" customFormat="1" ht="50.25" customHeight="1" thickBot="1">
      <c r="A254" s="147">
        <v>144</v>
      </c>
      <c r="B254" s="148" t="s">
        <v>328</v>
      </c>
      <c r="C254" s="149" t="s">
        <v>487</v>
      </c>
      <c r="D254" s="149" t="s">
        <v>488</v>
      </c>
      <c r="E254" s="149" t="s">
        <v>30</v>
      </c>
      <c r="F254" s="149">
        <v>2015</v>
      </c>
      <c r="G254" s="149">
        <v>1598</v>
      </c>
      <c r="H254" s="149" t="s">
        <v>489</v>
      </c>
      <c r="I254" s="149" t="s">
        <v>24</v>
      </c>
      <c r="J254" s="149">
        <v>9</v>
      </c>
      <c r="K254" s="150">
        <v>35212</v>
      </c>
      <c r="L254" s="28">
        <v>78900</v>
      </c>
      <c r="M254" s="149" t="s">
        <v>623</v>
      </c>
      <c r="N254" s="151" t="s">
        <v>24</v>
      </c>
      <c r="O254" s="149" t="s">
        <v>24</v>
      </c>
      <c r="P254" s="152">
        <v>43796</v>
      </c>
      <c r="Q254" s="152">
        <v>44891</v>
      </c>
      <c r="R254" s="152">
        <v>43796</v>
      </c>
      <c r="S254" s="152">
        <v>44891</v>
      </c>
      <c r="T254" s="153" t="s">
        <v>24</v>
      </c>
      <c r="U254" s="25"/>
      <c r="V254" s="26"/>
      <c r="W254" s="23"/>
      <c r="X254" s="28"/>
      <c r="Y254" s="130" t="s">
        <v>24</v>
      </c>
    </row>
    <row r="255" spans="1:25" s="14" customFormat="1" ht="37.5" customHeight="1">
      <c r="A255" s="225" t="s">
        <v>867</v>
      </c>
      <c r="B255" s="226"/>
      <c r="C255" s="226"/>
      <c r="D255" s="226"/>
      <c r="E255" s="226"/>
      <c r="F255" s="226"/>
      <c r="G255" s="226"/>
      <c r="H255" s="226"/>
      <c r="I255" s="226"/>
      <c r="J255" s="226"/>
      <c r="K255" s="226"/>
      <c r="L255" s="226"/>
      <c r="M255" s="226"/>
      <c r="N255" s="226"/>
      <c r="O255" s="226"/>
      <c r="P255" s="226"/>
      <c r="Q255" s="226"/>
      <c r="R255" s="226"/>
      <c r="S255" s="226"/>
      <c r="T255" s="227"/>
      <c r="U255" s="31">
        <f>SUM(U254)</f>
        <v>0</v>
      </c>
      <c r="V255" s="32" t="s">
        <v>24</v>
      </c>
      <c r="W255" s="210">
        <f>SUM(W254)</f>
        <v>0</v>
      </c>
      <c r="X255" s="210">
        <f>SUM(X254)</f>
        <v>0</v>
      </c>
      <c r="Y255" s="33" t="s">
        <v>24</v>
      </c>
    </row>
    <row r="256" spans="1:25" s="14" customFormat="1" ht="37.5" customHeight="1">
      <c r="A256" s="219" t="s">
        <v>868</v>
      </c>
      <c r="B256" s="220"/>
      <c r="C256" s="220"/>
      <c r="D256" s="220"/>
      <c r="E256" s="220"/>
      <c r="F256" s="220"/>
      <c r="G256" s="220"/>
      <c r="H256" s="220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1"/>
      <c r="U256" s="258">
        <f>SUM(U255:Y255)</f>
        <v>0</v>
      </c>
      <c r="V256" s="259"/>
      <c r="W256" s="259"/>
      <c r="X256" s="259"/>
      <c r="Y256" s="260"/>
    </row>
    <row r="257" spans="1:25" s="14" customFormat="1" ht="37.5" customHeight="1" thickBot="1">
      <c r="A257" s="222" t="s">
        <v>869</v>
      </c>
      <c r="B257" s="223"/>
      <c r="C257" s="223"/>
      <c r="D257" s="223"/>
      <c r="E257" s="223"/>
      <c r="F257" s="223"/>
      <c r="G257" s="223"/>
      <c r="H257" s="223"/>
      <c r="I257" s="223"/>
      <c r="J257" s="223"/>
      <c r="K257" s="223"/>
      <c r="L257" s="223"/>
      <c r="M257" s="223"/>
      <c r="N257" s="223"/>
      <c r="O257" s="223"/>
      <c r="P257" s="223"/>
      <c r="Q257" s="223"/>
      <c r="R257" s="223"/>
      <c r="S257" s="223"/>
      <c r="T257" s="224"/>
      <c r="U257" s="261">
        <f>U256*3</f>
        <v>0</v>
      </c>
      <c r="V257" s="262"/>
      <c r="W257" s="262"/>
      <c r="X257" s="262"/>
      <c r="Y257" s="263"/>
    </row>
    <row r="258" spans="1:25" s="30" customFormat="1" ht="63.75" customHeight="1" thickBot="1">
      <c r="A258" s="236" t="s">
        <v>874</v>
      </c>
      <c r="B258" s="237"/>
      <c r="C258" s="237"/>
      <c r="D258" s="237"/>
      <c r="E258" s="237"/>
      <c r="F258" s="237"/>
      <c r="G258" s="237"/>
      <c r="H258" s="237"/>
      <c r="I258" s="237"/>
      <c r="J258" s="237"/>
      <c r="K258" s="237"/>
      <c r="L258" s="237"/>
      <c r="M258" s="237"/>
      <c r="N258" s="237"/>
      <c r="O258" s="237"/>
      <c r="P258" s="237"/>
      <c r="Q258" s="237"/>
      <c r="R258" s="237"/>
      <c r="S258" s="237"/>
      <c r="T258" s="270"/>
      <c r="U258" s="154" t="s">
        <v>793</v>
      </c>
      <c r="V258" s="13" t="s">
        <v>791</v>
      </c>
      <c r="W258" s="207" t="s">
        <v>792</v>
      </c>
      <c r="X258" s="207" t="s">
        <v>794</v>
      </c>
      <c r="Y258" s="208" t="s">
        <v>795</v>
      </c>
    </row>
    <row r="259" spans="1:25" s="14" customFormat="1" ht="54" customHeight="1">
      <c r="A259" s="41">
        <v>145</v>
      </c>
      <c r="B259" s="55" t="s">
        <v>474</v>
      </c>
      <c r="C259" s="55" t="s">
        <v>256</v>
      </c>
      <c r="D259" s="55" t="s">
        <v>475</v>
      </c>
      <c r="E259" s="55" t="s">
        <v>9</v>
      </c>
      <c r="F259" s="55">
        <v>2015</v>
      </c>
      <c r="G259" s="55">
        <v>1368</v>
      </c>
      <c r="H259" s="55" t="s">
        <v>476</v>
      </c>
      <c r="I259" s="55">
        <v>734</v>
      </c>
      <c r="J259" s="55">
        <v>5</v>
      </c>
      <c r="K259" s="56">
        <v>12600</v>
      </c>
      <c r="L259" s="23">
        <v>38300</v>
      </c>
      <c r="M259" s="55" t="s">
        <v>623</v>
      </c>
      <c r="N259" s="57" t="s">
        <v>24</v>
      </c>
      <c r="O259" s="55" t="s">
        <v>477</v>
      </c>
      <c r="P259" s="58">
        <v>43828</v>
      </c>
      <c r="Q259" s="58">
        <v>44923</v>
      </c>
      <c r="R259" s="58">
        <v>43828</v>
      </c>
      <c r="S259" s="58">
        <v>44923</v>
      </c>
      <c r="T259" s="59" t="s">
        <v>24</v>
      </c>
      <c r="U259" s="126"/>
      <c r="V259" s="22"/>
      <c r="W259" s="23"/>
      <c r="X259" s="23"/>
      <c r="Y259" s="24" t="s">
        <v>24</v>
      </c>
    </row>
    <row r="260" spans="1:25" s="30" customFormat="1" ht="54" customHeight="1" thickBot="1">
      <c r="A260" s="1">
        <v>146</v>
      </c>
      <c r="B260" s="2" t="s">
        <v>474</v>
      </c>
      <c r="C260" s="2" t="s">
        <v>498</v>
      </c>
      <c r="D260" s="2" t="s">
        <v>529</v>
      </c>
      <c r="E260" s="2" t="s">
        <v>246</v>
      </c>
      <c r="F260" s="2">
        <v>2016</v>
      </c>
      <c r="G260" s="2" t="s">
        <v>24</v>
      </c>
      <c r="H260" s="155" t="s">
        <v>530</v>
      </c>
      <c r="I260" s="2">
        <v>980</v>
      </c>
      <c r="J260" s="2" t="s">
        <v>24</v>
      </c>
      <c r="K260" s="3" t="s">
        <v>24</v>
      </c>
      <c r="L260" s="4" t="s">
        <v>24</v>
      </c>
      <c r="M260" s="2" t="s">
        <v>52</v>
      </c>
      <c r="N260" s="6" t="s">
        <v>24</v>
      </c>
      <c r="O260" s="2" t="s">
        <v>24</v>
      </c>
      <c r="P260" s="12">
        <v>43470</v>
      </c>
      <c r="Q260" s="12">
        <v>44565</v>
      </c>
      <c r="R260" s="12" t="s">
        <v>24</v>
      </c>
      <c r="S260" s="12" t="s">
        <v>24</v>
      </c>
      <c r="T260" s="7" t="s">
        <v>24</v>
      </c>
      <c r="U260" s="127"/>
      <c r="V260" s="26" t="s">
        <v>24</v>
      </c>
      <c r="W260" s="27" t="s">
        <v>24</v>
      </c>
      <c r="X260" s="27" t="s">
        <v>24</v>
      </c>
      <c r="Y260" s="29" t="s">
        <v>24</v>
      </c>
    </row>
    <row r="261" spans="1:25" s="14" customFormat="1" ht="37.5" customHeight="1">
      <c r="A261" s="225" t="s">
        <v>875</v>
      </c>
      <c r="B261" s="226"/>
      <c r="C261" s="226"/>
      <c r="D261" s="226"/>
      <c r="E261" s="226"/>
      <c r="F261" s="226"/>
      <c r="G261" s="226"/>
      <c r="H261" s="226"/>
      <c r="I261" s="226"/>
      <c r="J261" s="226"/>
      <c r="K261" s="226"/>
      <c r="L261" s="226"/>
      <c r="M261" s="226"/>
      <c r="N261" s="226"/>
      <c r="O261" s="226"/>
      <c r="P261" s="226"/>
      <c r="Q261" s="226"/>
      <c r="R261" s="226"/>
      <c r="S261" s="226"/>
      <c r="T261" s="227"/>
      <c r="U261" s="31">
        <f>SUM(U259:U260)</f>
        <v>0</v>
      </c>
      <c r="V261" s="32" t="s">
        <v>24</v>
      </c>
      <c r="W261" s="210">
        <f>SUM(W259:W260)</f>
        <v>0</v>
      </c>
      <c r="X261" s="210">
        <f>SUM(X259:X260)</f>
        <v>0</v>
      </c>
      <c r="Y261" s="33">
        <f>SUM(Y259:Y260)</f>
        <v>0</v>
      </c>
    </row>
    <row r="262" spans="1:25" s="14" customFormat="1" ht="37.5" customHeight="1">
      <c r="A262" s="219" t="s">
        <v>876</v>
      </c>
      <c r="B262" s="220"/>
      <c r="C262" s="220"/>
      <c r="D262" s="220"/>
      <c r="E262" s="220"/>
      <c r="F262" s="220"/>
      <c r="G262" s="220"/>
      <c r="H262" s="220"/>
      <c r="I262" s="220"/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21"/>
      <c r="U262" s="258">
        <f>SUM(U261:Y261)</f>
        <v>0</v>
      </c>
      <c r="V262" s="259"/>
      <c r="W262" s="259"/>
      <c r="X262" s="259"/>
      <c r="Y262" s="260"/>
    </row>
    <row r="263" spans="1:25" s="14" customFormat="1" ht="37.5" customHeight="1" thickBot="1">
      <c r="A263" s="222" t="s">
        <v>877</v>
      </c>
      <c r="B263" s="223"/>
      <c r="C263" s="223"/>
      <c r="D263" s="223"/>
      <c r="E263" s="223"/>
      <c r="F263" s="223"/>
      <c r="G263" s="223"/>
      <c r="H263" s="223"/>
      <c r="I263" s="223"/>
      <c r="J263" s="223"/>
      <c r="K263" s="223"/>
      <c r="L263" s="223"/>
      <c r="M263" s="223"/>
      <c r="N263" s="223"/>
      <c r="O263" s="223"/>
      <c r="P263" s="223"/>
      <c r="Q263" s="223"/>
      <c r="R263" s="223"/>
      <c r="S263" s="223"/>
      <c r="T263" s="224"/>
      <c r="U263" s="261">
        <f>U262*3</f>
        <v>0</v>
      </c>
      <c r="V263" s="262"/>
      <c r="W263" s="262"/>
      <c r="X263" s="262"/>
      <c r="Y263" s="263"/>
    </row>
    <row r="264" spans="1:25" s="14" customFormat="1" ht="60.75" customHeight="1" thickBot="1">
      <c r="A264" s="232" t="s">
        <v>870</v>
      </c>
      <c r="B264" s="234"/>
      <c r="C264" s="234"/>
      <c r="D264" s="234"/>
      <c r="E264" s="234"/>
      <c r="F264" s="234"/>
      <c r="G264" s="234"/>
      <c r="H264" s="234"/>
      <c r="I264" s="234"/>
      <c r="J264" s="234"/>
      <c r="K264" s="234"/>
      <c r="L264" s="234"/>
      <c r="M264" s="234"/>
      <c r="N264" s="234"/>
      <c r="O264" s="234"/>
      <c r="P264" s="234"/>
      <c r="Q264" s="234"/>
      <c r="R264" s="234"/>
      <c r="S264" s="234"/>
      <c r="T264" s="235"/>
      <c r="U264" s="206" t="s">
        <v>793</v>
      </c>
      <c r="V264" s="13" t="s">
        <v>791</v>
      </c>
      <c r="W264" s="207" t="s">
        <v>792</v>
      </c>
      <c r="X264" s="207" t="s">
        <v>794</v>
      </c>
      <c r="Y264" s="208" t="s">
        <v>795</v>
      </c>
    </row>
    <row r="265" spans="1:25" s="14" customFormat="1" ht="81" customHeight="1">
      <c r="A265" s="15">
        <v>147</v>
      </c>
      <c r="B265" s="16" t="s">
        <v>329</v>
      </c>
      <c r="C265" s="16" t="s">
        <v>193</v>
      </c>
      <c r="D265" s="16" t="s">
        <v>330</v>
      </c>
      <c r="E265" s="16" t="s">
        <v>55</v>
      </c>
      <c r="F265" s="16">
        <v>2006</v>
      </c>
      <c r="G265" s="16" t="s">
        <v>24</v>
      </c>
      <c r="H265" s="16" t="s">
        <v>331</v>
      </c>
      <c r="I265" s="16">
        <v>515</v>
      </c>
      <c r="J265" s="16" t="s">
        <v>24</v>
      </c>
      <c r="K265" s="17" t="s">
        <v>24</v>
      </c>
      <c r="L265" s="18" t="s">
        <v>182</v>
      </c>
      <c r="M265" s="16" t="s">
        <v>52</v>
      </c>
      <c r="N265" s="16" t="s">
        <v>24</v>
      </c>
      <c r="O265" s="16" t="s">
        <v>24</v>
      </c>
      <c r="P265" s="19">
        <v>43466</v>
      </c>
      <c r="Q265" s="19">
        <v>44561</v>
      </c>
      <c r="R265" s="19" t="s">
        <v>24</v>
      </c>
      <c r="S265" s="19" t="s">
        <v>24</v>
      </c>
      <c r="T265" s="20" t="s">
        <v>382</v>
      </c>
      <c r="U265" s="21"/>
      <c r="V265" s="22" t="s">
        <v>24</v>
      </c>
      <c r="W265" s="23" t="s">
        <v>24</v>
      </c>
      <c r="X265" s="23" t="s">
        <v>24</v>
      </c>
      <c r="Y265" s="24" t="s">
        <v>24</v>
      </c>
    </row>
    <row r="266" spans="1:25" s="30" customFormat="1" ht="48.75" customHeight="1" thickBot="1">
      <c r="A266" s="1">
        <v>148</v>
      </c>
      <c r="B266" s="2" t="s">
        <v>329</v>
      </c>
      <c r="C266" s="2" t="s">
        <v>57</v>
      </c>
      <c r="D266" s="2" t="s">
        <v>332</v>
      </c>
      <c r="E266" s="2" t="s">
        <v>30</v>
      </c>
      <c r="F266" s="2">
        <v>2000</v>
      </c>
      <c r="G266" s="2">
        <v>1998</v>
      </c>
      <c r="H266" s="2" t="s">
        <v>333</v>
      </c>
      <c r="I266" s="2">
        <v>907</v>
      </c>
      <c r="J266" s="2">
        <v>8</v>
      </c>
      <c r="K266" s="3">
        <v>77500</v>
      </c>
      <c r="L266" s="4">
        <v>5300</v>
      </c>
      <c r="M266" s="2" t="s">
        <v>623</v>
      </c>
      <c r="N266" s="6" t="s">
        <v>24</v>
      </c>
      <c r="O266" s="2" t="s">
        <v>24</v>
      </c>
      <c r="P266" s="12">
        <v>43466</v>
      </c>
      <c r="Q266" s="12">
        <v>44561</v>
      </c>
      <c r="R266" s="12">
        <v>43466</v>
      </c>
      <c r="S266" s="12">
        <v>44561</v>
      </c>
      <c r="T266" s="7" t="s">
        <v>24</v>
      </c>
      <c r="U266" s="25"/>
      <c r="V266" s="26"/>
      <c r="W266" s="23"/>
      <c r="X266" s="28"/>
      <c r="Y266" s="29" t="s">
        <v>24</v>
      </c>
    </row>
    <row r="267" spans="1:25" s="14" customFormat="1" ht="37.5" customHeight="1">
      <c r="A267" s="225" t="s">
        <v>871</v>
      </c>
      <c r="B267" s="226"/>
      <c r="C267" s="226"/>
      <c r="D267" s="226"/>
      <c r="E267" s="226"/>
      <c r="F267" s="226"/>
      <c r="G267" s="226"/>
      <c r="H267" s="226"/>
      <c r="I267" s="226"/>
      <c r="J267" s="226"/>
      <c r="K267" s="226"/>
      <c r="L267" s="226"/>
      <c r="M267" s="226"/>
      <c r="N267" s="226"/>
      <c r="O267" s="226"/>
      <c r="P267" s="226"/>
      <c r="Q267" s="226"/>
      <c r="R267" s="226"/>
      <c r="S267" s="226"/>
      <c r="T267" s="227"/>
      <c r="U267" s="31">
        <f>SUM(U265:U266)</f>
        <v>0</v>
      </c>
      <c r="V267" s="32" t="s">
        <v>24</v>
      </c>
      <c r="W267" s="210">
        <f>SUM(W265:W266)</f>
        <v>0</v>
      </c>
      <c r="X267" s="210">
        <f>SUM(X265:X266)</f>
        <v>0</v>
      </c>
      <c r="Y267" s="33">
        <f>SUM(Y265:Y266)</f>
        <v>0</v>
      </c>
    </row>
    <row r="268" spans="1:25" s="14" customFormat="1" ht="37.5" customHeight="1">
      <c r="A268" s="219" t="s">
        <v>872</v>
      </c>
      <c r="B268" s="220"/>
      <c r="C268" s="220"/>
      <c r="D268" s="220"/>
      <c r="E268" s="220"/>
      <c r="F268" s="220"/>
      <c r="G268" s="220"/>
      <c r="H268" s="220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/>
      <c r="T268" s="221"/>
      <c r="U268" s="258">
        <f>SUM(U267:Y267)</f>
        <v>0</v>
      </c>
      <c r="V268" s="259"/>
      <c r="W268" s="259"/>
      <c r="X268" s="259"/>
      <c r="Y268" s="260"/>
    </row>
    <row r="269" spans="1:25" s="14" customFormat="1" ht="37.5" customHeight="1" thickBot="1">
      <c r="A269" s="222" t="s">
        <v>873</v>
      </c>
      <c r="B269" s="223"/>
      <c r="C269" s="223"/>
      <c r="D269" s="223"/>
      <c r="E269" s="223"/>
      <c r="F269" s="223"/>
      <c r="G269" s="223"/>
      <c r="H269" s="223"/>
      <c r="I269" s="223"/>
      <c r="J269" s="223"/>
      <c r="K269" s="223"/>
      <c r="L269" s="223"/>
      <c r="M269" s="223"/>
      <c r="N269" s="223"/>
      <c r="O269" s="223"/>
      <c r="P269" s="223"/>
      <c r="Q269" s="223"/>
      <c r="R269" s="223"/>
      <c r="S269" s="223"/>
      <c r="T269" s="224"/>
      <c r="U269" s="261">
        <f>U268*3</f>
        <v>0</v>
      </c>
      <c r="V269" s="262"/>
      <c r="W269" s="262"/>
      <c r="X269" s="262"/>
      <c r="Y269" s="263"/>
    </row>
    <row r="270" spans="1:25" s="30" customFormat="1" ht="60.75" customHeight="1" thickBot="1">
      <c r="A270" s="232" t="s">
        <v>882</v>
      </c>
      <c r="B270" s="233"/>
      <c r="C270" s="234"/>
      <c r="D270" s="234"/>
      <c r="E270" s="234"/>
      <c r="F270" s="234"/>
      <c r="G270" s="234"/>
      <c r="H270" s="234"/>
      <c r="I270" s="234"/>
      <c r="J270" s="234"/>
      <c r="K270" s="234"/>
      <c r="L270" s="234"/>
      <c r="M270" s="234"/>
      <c r="N270" s="234"/>
      <c r="O270" s="234"/>
      <c r="P270" s="234"/>
      <c r="Q270" s="234"/>
      <c r="R270" s="234"/>
      <c r="S270" s="234"/>
      <c r="T270" s="235"/>
      <c r="U270" s="203" t="s">
        <v>793</v>
      </c>
      <c r="V270" s="68" t="s">
        <v>791</v>
      </c>
      <c r="W270" s="204" t="s">
        <v>792</v>
      </c>
      <c r="X270" s="204" t="s">
        <v>794</v>
      </c>
      <c r="Y270" s="205" t="s">
        <v>795</v>
      </c>
    </row>
    <row r="271" spans="1:25" s="30" customFormat="1" ht="69" customHeight="1">
      <c r="A271" s="15">
        <v>149</v>
      </c>
      <c r="B271" s="16" t="s">
        <v>334</v>
      </c>
      <c r="C271" s="16" t="s">
        <v>100</v>
      </c>
      <c r="D271" s="16" t="s">
        <v>492</v>
      </c>
      <c r="E271" s="16" t="s">
        <v>30</v>
      </c>
      <c r="F271" s="16">
        <v>2016</v>
      </c>
      <c r="G271" s="16">
        <v>1395</v>
      </c>
      <c r="H271" s="16" t="s">
        <v>493</v>
      </c>
      <c r="I271" s="16" t="s">
        <v>24</v>
      </c>
      <c r="J271" s="16">
        <v>5</v>
      </c>
      <c r="K271" s="17">
        <v>17513</v>
      </c>
      <c r="L271" s="18">
        <v>68100</v>
      </c>
      <c r="M271" s="16" t="s">
        <v>901</v>
      </c>
      <c r="N271" s="110" t="s">
        <v>24</v>
      </c>
      <c r="O271" s="16" t="s">
        <v>494</v>
      </c>
      <c r="P271" s="19">
        <v>43561</v>
      </c>
      <c r="Q271" s="19">
        <v>44656</v>
      </c>
      <c r="R271" s="19">
        <v>43561</v>
      </c>
      <c r="S271" s="19">
        <v>44656</v>
      </c>
      <c r="T271" s="111" t="s">
        <v>24</v>
      </c>
      <c r="U271" s="70"/>
      <c r="V271" s="22"/>
      <c r="W271" s="23"/>
      <c r="X271" s="23"/>
      <c r="Y271" s="24"/>
    </row>
    <row r="272" spans="1:25" s="30" customFormat="1" ht="52.5" customHeight="1" thickBot="1">
      <c r="A272" s="1">
        <v>150</v>
      </c>
      <c r="B272" s="2" t="s">
        <v>334</v>
      </c>
      <c r="C272" s="2" t="s">
        <v>100</v>
      </c>
      <c r="D272" s="2" t="s">
        <v>335</v>
      </c>
      <c r="E272" s="2" t="s">
        <v>30</v>
      </c>
      <c r="F272" s="2">
        <v>2007</v>
      </c>
      <c r="G272" s="2">
        <v>1896</v>
      </c>
      <c r="H272" s="2" t="s">
        <v>336</v>
      </c>
      <c r="I272" s="2" t="s">
        <v>24</v>
      </c>
      <c r="J272" s="2">
        <v>5</v>
      </c>
      <c r="K272" s="3">
        <v>199117</v>
      </c>
      <c r="L272" s="4">
        <v>16800</v>
      </c>
      <c r="M272" s="2" t="s">
        <v>623</v>
      </c>
      <c r="N272" s="6" t="s">
        <v>24</v>
      </c>
      <c r="O272" s="2" t="s">
        <v>337</v>
      </c>
      <c r="P272" s="12">
        <v>43805</v>
      </c>
      <c r="Q272" s="12">
        <v>44900</v>
      </c>
      <c r="R272" s="12">
        <v>43466</v>
      </c>
      <c r="S272" s="12">
        <v>44561</v>
      </c>
      <c r="T272" s="98" t="s">
        <v>323</v>
      </c>
      <c r="U272" s="9"/>
      <c r="V272" s="10"/>
      <c r="W272" s="74"/>
      <c r="X272" s="4"/>
      <c r="Y272" s="11" t="s">
        <v>24</v>
      </c>
    </row>
    <row r="273" spans="1:25" s="14" customFormat="1" ht="33.75" customHeight="1">
      <c r="A273" s="212" t="s">
        <v>883</v>
      </c>
      <c r="B273" s="213"/>
      <c r="C273" s="213"/>
      <c r="D273" s="213"/>
      <c r="E273" s="213"/>
      <c r="F273" s="213"/>
      <c r="G273" s="213"/>
      <c r="H273" s="213"/>
      <c r="I273" s="213"/>
      <c r="J273" s="213"/>
      <c r="K273" s="213"/>
      <c r="L273" s="213"/>
      <c r="M273" s="213"/>
      <c r="N273" s="213"/>
      <c r="O273" s="213"/>
      <c r="P273" s="213"/>
      <c r="Q273" s="213"/>
      <c r="R273" s="213"/>
      <c r="S273" s="213"/>
      <c r="T273" s="214"/>
      <c r="U273" s="31">
        <f>SUM(U271:U272)</f>
        <v>0</v>
      </c>
      <c r="V273" s="32" t="s">
        <v>24</v>
      </c>
      <c r="W273" s="210">
        <f>SUM(W271:W272)</f>
        <v>0</v>
      </c>
      <c r="X273" s="210">
        <f>SUM(X271:X272)</f>
        <v>0</v>
      </c>
      <c r="Y273" s="33">
        <f>SUM(Y271:Y272)</f>
        <v>0</v>
      </c>
    </row>
    <row r="274" spans="1:25" s="14" customFormat="1" ht="33.75" customHeight="1">
      <c r="A274" s="219" t="s">
        <v>884</v>
      </c>
      <c r="B274" s="220"/>
      <c r="C274" s="220"/>
      <c r="D274" s="220"/>
      <c r="E274" s="220"/>
      <c r="F274" s="220"/>
      <c r="G274" s="220"/>
      <c r="H274" s="220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1"/>
      <c r="U274" s="258">
        <f>SUM(U273:X273)</f>
        <v>0</v>
      </c>
      <c r="V274" s="259"/>
      <c r="W274" s="259"/>
      <c r="X274" s="259"/>
      <c r="Y274" s="260"/>
    </row>
    <row r="275" spans="1:25" s="14" customFormat="1" ht="33.75" customHeight="1" thickBot="1">
      <c r="A275" s="222" t="s">
        <v>885</v>
      </c>
      <c r="B275" s="223"/>
      <c r="C275" s="223"/>
      <c r="D275" s="223"/>
      <c r="E275" s="223"/>
      <c r="F275" s="223"/>
      <c r="G275" s="223"/>
      <c r="H275" s="223"/>
      <c r="I275" s="223"/>
      <c r="J275" s="223"/>
      <c r="K275" s="223"/>
      <c r="L275" s="223"/>
      <c r="M275" s="223"/>
      <c r="N275" s="223"/>
      <c r="O275" s="223"/>
      <c r="P275" s="223"/>
      <c r="Q275" s="223"/>
      <c r="R275" s="223"/>
      <c r="S275" s="223"/>
      <c r="T275" s="224"/>
      <c r="U275" s="261">
        <f>U274*3</f>
        <v>0</v>
      </c>
      <c r="V275" s="262"/>
      <c r="W275" s="262"/>
      <c r="X275" s="262"/>
      <c r="Y275" s="263"/>
    </row>
    <row r="276" spans="1:25" s="30" customFormat="1" ht="55.5" customHeight="1" thickBot="1">
      <c r="A276" s="215" t="s">
        <v>886</v>
      </c>
      <c r="B276" s="216"/>
      <c r="C276" s="217"/>
      <c r="D276" s="217"/>
      <c r="E276" s="217"/>
      <c r="F276" s="217"/>
      <c r="G276" s="217"/>
      <c r="H276" s="217"/>
      <c r="I276" s="217"/>
      <c r="J276" s="217"/>
      <c r="K276" s="217"/>
      <c r="L276" s="217"/>
      <c r="M276" s="217"/>
      <c r="N276" s="217"/>
      <c r="O276" s="217"/>
      <c r="P276" s="217"/>
      <c r="Q276" s="217"/>
      <c r="R276" s="217"/>
      <c r="S276" s="217"/>
      <c r="T276" s="218"/>
      <c r="U276" s="206" t="s">
        <v>793</v>
      </c>
      <c r="V276" s="13" t="s">
        <v>791</v>
      </c>
      <c r="W276" s="207" t="s">
        <v>792</v>
      </c>
      <c r="X276" s="207" t="s">
        <v>794</v>
      </c>
      <c r="Y276" s="208" t="s">
        <v>795</v>
      </c>
    </row>
    <row r="277" spans="1:25" s="30" customFormat="1" ht="49.5" customHeight="1" thickBot="1">
      <c r="A277" s="67">
        <v>151</v>
      </c>
      <c r="B277" s="99" t="s">
        <v>338</v>
      </c>
      <c r="C277" s="100" t="s">
        <v>339</v>
      </c>
      <c r="D277" s="100" t="s">
        <v>340</v>
      </c>
      <c r="E277" s="100" t="s">
        <v>9</v>
      </c>
      <c r="F277" s="100">
        <v>1998</v>
      </c>
      <c r="G277" s="100">
        <v>1289</v>
      </c>
      <c r="H277" s="100" t="s">
        <v>341</v>
      </c>
      <c r="I277" s="100">
        <v>575</v>
      </c>
      <c r="J277" s="100">
        <v>2</v>
      </c>
      <c r="K277" s="129">
        <v>86000</v>
      </c>
      <c r="L277" s="74" t="s">
        <v>24</v>
      </c>
      <c r="M277" s="100" t="s">
        <v>899</v>
      </c>
      <c r="N277" s="101">
        <v>43592</v>
      </c>
      <c r="O277" s="100" t="s">
        <v>342</v>
      </c>
      <c r="P277" s="72">
        <v>43624</v>
      </c>
      <c r="Q277" s="72">
        <v>44719</v>
      </c>
      <c r="R277" s="72" t="s">
        <v>24</v>
      </c>
      <c r="S277" s="72" t="s">
        <v>24</v>
      </c>
      <c r="T277" s="102" t="s">
        <v>24</v>
      </c>
      <c r="U277" s="103"/>
      <c r="V277" s="104" t="s">
        <v>24</v>
      </c>
      <c r="W277" s="74" t="s">
        <v>24</v>
      </c>
      <c r="X277" s="74"/>
      <c r="Y277" s="105" t="s">
        <v>24</v>
      </c>
    </row>
    <row r="278" spans="1:25" s="14" customFormat="1" ht="30.75" customHeight="1">
      <c r="A278" s="225" t="s">
        <v>887</v>
      </c>
      <c r="B278" s="226"/>
      <c r="C278" s="226"/>
      <c r="D278" s="226"/>
      <c r="E278" s="226"/>
      <c r="F278" s="226"/>
      <c r="G278" s="226"/>
      <c r="H278" s="226"/>
      <c r="I278" s="226"/>
      <c r="J278" s="226"/>
      <c r="K278" s="226"/>
      <c r="L278" s="226"/>
      <c r="M278" s="226"/>
      <c r="N278" s="226"/>
      <c r="O278" s="226"/>
      <c r="P278" s="226"/>
      <c r="Q278" s="226"/>
      <c r="R278" s="226"/>
      <c r="S278" s="226"/>
      <c r="T278" s="227"/>
      <c r="U278" s="31">
        <f>SUM(U277)</f>
        <v>0</v>
      </c>
      <c r="V278" s="32" t="s">
        <v>24</v>
      </c>
      <c r="W278" s="210" t="s">
        <v>24</v>
      </c>
      <c r="X278" s="210">
        <f>SUM(X277)</f>
        <v>0</v>
      </c>
      <c r="Y278" s="33" t="s">
        <v>24</v>
      </c>
    </row>
    <row r="279" spans="1:25" s="14" customFormat="1" ht="30.75" customHeight="1">
      <c r="A279" s="219" t="s">
        <v>888</v>
      </c>
      <c r="B279" s="220"/>
      <c r="C279" s="220"/>
      <c r="D279" s="220"/>
      <c r="E279" s="220"/>
      <c r="F279" s="220"/>
      <c r="G279" s="220"/>
      <c r="H279" s="220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1"/>
      <c r="U279" s="276">
        <f>SUM(U278:Y278)</f>
        <v>0</v>
      </c>
      <c r="V279" s="277"/>
      <c r="W279" s="277"/>
      <c r="X279" s="277"/>
      <c r="Y279" s="278"/>
    </row>
    <row r="280" spans="1:25" s="14" customFormat="1" ht="30.75" customHeight="1" thickBot="1">
      <c r="A280" s="222" t="s">
        <v>889</v>
      </c>
      <c r="B280" s="223"/>
      <c r="C280" s="223"/>
      <c r="D280" s="223"/>
      <c r="E280" s="223"/>
      <c r="F280" s="223"/>
      <c r="G280" s="223"/>
      <c r="H280" s="223"/>
      <c r="I280" s="223"/>
      <c r="J280" s="223"/>
      <c r="K280" s="223"/>
      <c r="L280" s="223"/>
      <c r="M280" s="223"/>
      <c r="N280" s="223"/>
      <c r="O280" s="223"/>
      <c r="P280" s="223"/>
      <c r="Q280" s="223"/>
      <c r="R280" s="223"/>
      <c r="S280" s="223"/>
      <c r="T280" s="224"/>
      <c r="U280" s="281">
        <f>U279*3</f>
        <v>0</v>
      </c>
      <c r="V280" s="282"/>
      <c r="W280" s="282"/>
      <c r="X280" s="282"/>
      <c r="Y280" s="283"/>
    </row>
    <row r="281" spans="1:25" s="14" customFormat="1" ht="69" customHeight="1" thickBot="1">
      <c r="A281" s="215" t="s">
        <v>796</v>
      </c>
      <c r="B281" s="216"/>
      <c r="C281" s="217"/>
      <c r="D281" s="217"/>
      <c r="E281" s="217"/>
      <c r="F281" s="217"/>
      <c r="G281" s="217"/>
      <c r="H281" s="217"/>
      <c r="I281" s="217"/>
      <c r="J281" s="217"/>
      <c r="K281" s="217"/>
      <c r="L281" s="217"/>
      <c r="M281" s="217"/>
      <c r="N281" s="217"/>
      <c r="O281" s="217"/>
      <c r="P281" s="217"/>
      <c r="Q281" s="217"/>
      <c r="R281" s="217"/>
      <c r="S281" s="217"/>
      <c r="T281" s="218"/>
      <c r="U281" s="206" t="s">
        <v>793</v>
      </c>
      <c r="V281" s="13" t="s">
        <v>791</v>
      </c>
      <c r="W281" s="207" t="s">
        <v>792</v>
      </c>
      <c r="X281" s="207" t="s">
        <v>794</v>
      </c>
      <c r="Y281" s="208" t="s">
        <v>795</v>
      </c>
    </row>
    <row r="282" spans="1:25" s="14" customFormat="1" ht="51.75" customHeight="1" thickBot="1">
      <c r="A282" s="156">
        <v>152</v>
      </c>
      <c r="B282" s="157" t="s">
        <v>559</v>
      </c>
      <c r="C282" s="158" t="s">
        <v>560</v>
      </c>
      <c r="D282" s="159" t="s">
        <v>561</v>
      </c>
      <c r="E282" s="2" t="s">
        <v>34</v>
      </c>
      <c r="F282" s="159">
        <v>2017</v>
      </c>
      <c r="G282" s="159" t="s">
        <v>24</v>
      </c>
      <c r="H282" s="155" t="s">
        <v>562</v>
      </c>
      <c r="I282" s="159" t="s">
        <v>24</v>
      </c>
      <c r="J282" s="159">
        <v>5</v>
      </c>
      <c r="K282" s="159">
        <v>1000</v>
      </c>
      <c r="L282" s="160">
        <v>111300</v>
      </c>
      <c r="M282" s="2" t="s">
        <v>623</v>
      </c>
      <c r="N282" s="161" t="s">
        <v>24</v>
      </c>
      <c r="O282" s="2" t="s">
        <v>25</v>
      </c>
      <c r="P282" s="162" t="s">
        <v>592</v>
      </c>
      <c r="Q282" s="162">
        <v>44800</v>
      </c>
      <c r="R282" s="162" t="s">
        <v>592</v>
      </c>
      <c r="S282" s="162">
        <v>44800</v>
      </c>
      <c r="T282" s="163" t="s">
        <v>24</v>
      </c>
      <c r="U282" s="131"/>
      <c r="V282" s="132"/>
      <c r="W282" s="23"/>
      <c r="X282" s="28"/>
      <c r="Y282" s="130" t="s">
        <v>24</v>
      </c>
    </row>
    <row r="283" spans="1:25" s="14" customFormat="1" ht="41.25" customHeight="1">
      <c r="A283" s="212" t="s">
        <v>797</v>
      </c>
      <c r="B283" s="213"/>
      <c r="C283" s="213"/>
      <c r="D283" s="213"/>
      <c r="E283" s="213"/>
      <c r="F283" s="213"/>
      <c r="G283" s="213"/>
      <c r="H283" s="213"/>
      <c r="I283" s="213"/>
      <c r="J283" s="213"/>
      <c r="K283" s="213"/>
      <c r="L283" s="213"/>
      <c r="M283" s="213"/>
      <c r="N283" s="213"/>
      <c r="O283" s="213"/>
      <c r="P283" s="213"/>
      <c r="Q283" s="213"/>
      <c r="R283" s="213"/>
      <c r="S283" s="213"/>
      <c r="T283" s="214"/>
      <c r="U283" s="31">
        <f>SUM(U282)</f>
        <v>0</v>
      </c>
      <c r="V283" s="32" t="s">
        <v>24</v>
      </c>
      <c r="W283" s="210">
        <f>SUM(W282)</f>
        <v>0</v>
      </c>
      <c r="X283" s="210">
        <f>SUM(X282)</f>
        <v>0</v>
      </c>
      <c r="Y283" s="33" t="s">
        <v>24</v>
      </c>
    </row>
    <row r="284" spans="1:25" s="14" customFormat="1" ht="41.25" customHeight="1">
      <c r="A284" s="219" t="s">
        <v>798</v>
      </c>
      <c r="B284" s="220"/>
      <c r="C284" s="220"/>
      <c r="D284" s="220"/>
      <c r="E284" s="220"/>
      <c r="F284" s="220"/>
      <c r="G284" s="220"/>
      <c r="H284" s="220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1"/>
      <c r="U284" s="258">
        <f>SUM(U283:Y283)</f>
        <v>0</v>
      </c>
      <c r="V284" s="259"/>
      <c r="W284" s="259"/>
      <c r="X284" s="259"/>
      <c r="Y284" s="260"/>
    </row>
    <row r="285" spans="1:25" s="14" customFormat="1" ht="41.25" customHeight="1" thickBot="1">
      <c r="A285" s="222" t="s">
        <v>799</v>
      </c>
      <c r="B285" s="223"/>
      <c r="C285" s="223"/>
      <c r="D285" s="223"/>
      <c r="E285" s="223"/>
      <c r="F285" s="223"/>
      <c r="G285" s="223"/>
      <c r="H285" s="223"/>
      <c r="I285" s="223"/>
      <c r="J285" s="223"/>
      <c r="K285" s="223"/>
      <c r="L285" s="223"/>
      <c r="M285" s="223"/>
      <c r="N285" s="223"/>
      <c r="O285" s="223"/>
      <c r="P285" s="223"/>
      <c r="Q285" s="223"/>
      <c r="R285" s="223"/>
      <c r="S285" s="223"/>
      <c r="T285" s="224"/>
      <c r="U285" s="261">
        <f>U284*3</f>
        <v>0</v>
      </c>
      <c r="V285" s="262"/>
      <c r="W285" s="262"/>
      <c r="X285" s="262"/>
      <c r="Y285" s="263"/>
    </row>
    <row r="286" spans="1:25" ht="66.75" customHeight="1" thickBot="1">
      <c r="A286" s="232" t="s">
        <v>890</v>
      </c>
      <c r="B286" s="234"/>
      <c r="C286" s="234"/>
      <c r="D286" s="234"/>
      <c r="E286" s="234"/>
      <c r="F286" s="234"/>
      <c r="G286" s="234"/>
      <c r="H286" s="234"/>
      <c r="I286" s="234"/>
      <c r="J286" s="234"/>
      <c r="K286" s="234"/>
      <c r="L286" s="234"/>
      <c r="M286" s="234"/>
      <c r="N286" s="234"/>
      <c r="O286" s="234"/>
      <c r="P286" s="234"/>
      <c r="Q286" s="234"/>
      <c r="R286" s="234"/>
      <c r="S286" s="234"/>
      <c r="T286" s="235"/>
      <c r="U286" s="203" t="s">
        <v>793</v>
      </c>
      <c r="V286" s="68" t="s">
        <v>791</v>
      </c>
      <c r="W286" s="204" t="s">
        <v>792</v>
      </c>
      <c r="X286" s="204" t="s">
        <v>794</v>
      </c>
      <c r="Y286" s="205" t="s">
        <v>795</v>
      </c>
    </row>
    <row r="287" spans="1:25" ht="54" customHeight="1">
      <c r="A287" s="15">
        <v>153</v>
      </c>
      <c r="B287" s="141" t="s">
        <v>343</v>
      </c>
      <c r="C287" s="114" t="s">
        <v>344</v>
      </c>
      <c r="D287" s="114" t="s">
        <v>345</v>
      </c>
      <c r="E287" s="114" t="s">
        <v>30</v>
      </c>
      <c r="F287" s="114">
        <v>2001</v>
      </c>
      <c r="G287" s="114">
        <v>1998</v>
      </c>
      <c r="H287" s="114" t="s">
        <v>346</v>
      </c>
      <c r="I287" s="114">
        <v>794</v>
      </c>
      <c r="J287" s="114">
        <v>9</v>
      </c>
      <c r="K287" s="141">
        <v>240903</v>
      </c>
      <c r="L287" s="115">
        <v>9400</v>
      </c>
      <c r="M287" s="114" t="s">
        <v>623</v>
      </c>
      <c r="N287" s="142" t="s">
        <v>24</v>
      </c>
      <c r="O287" s="114" t="s">
        <v>24</v>
      </c>
      <c r="P287" s="19">
        <v>43466</v>
      </c>
      <c r="Q287" s="19">
        <v>44561</v>
      </c>
      <c r="R287" s="19">
        <v>43466</v>
      </c>
      <c r="S287" s="19">
        <v>44561</v>
      </c>
      <c r="T287" s="20" t="s">
        <v>24</v>
      </c>
      <c r="U287" s="70"/>
      <c r="V287" s="22"/>
      <c r="W287" s="23"/>
      <c r="X287" s="23"/>
      <c r="Y287" s="24" t="s">
        <v>24</v>
      </c>
    </row>
    <row r="288" spans="1:25" ht="48" customHeight="1">
      <c r="A288" s="34">
        <v>154</v>
      </c>
      <c r="B288" s="84" t="s">
        <v>343</v>
      </c>
      <c r="C288" s="83" t="s">
        <v>348</v>
      </c>
      <c r="D288" s="83" t="s">
        <v>349</v>
      </c>
      <c r="E288" s="83" t="s">
        <v>347</v>
      </c>
      <c r="F288" s="83">
        <v>1998</v>
      </c>
      <c r="G288" s="83" t="s">
        <v>24</v>
      </c>
      <c r="H288" s="83" t="s">
        <v>24</v>
      </c>
      <c r="I288" s="83" t="s">
        <v>24</v>
      </c>
      <c r="J288" s="83">
        <v>1</v>
      </c>
      <c r="K288" s="84" t="s">
        <v>24</v>
      </c>
      <c r="L288" s="85" t="s">
        <v>24</v>
      </c>
      <c r="M288" s="83" t="s">
        <v>899</v>
      </c>
      <c r="N288" s="83" t="s">
        <v>24</v>
      </c>
      <c r="O288" s="83" t="s">
        <v>24</v>
      </c>
      <c r="P288" s="44">
        <v>43466</v>
      </c>
      <c r="Q288" s="44">
        <v>44561</v>
      </c>
      <c r="R288" s="44" t="s">
        <v>24</v>
      </c>
      <c r="S288" s="44" t="s">
        <v>24</v>
      </c>
      <c r="T288" s="164" t="s">
        <v>24</v>
      </c>
      <c r="U288" s="46"/>
      <c r="V288" s="47" t="s">
        <v>24</v>
      </c>
      <c r="W288" s="42" t="s">
        <v>24</v>
      </c>
      <c r="X288" s="42"/>
      <c r="Y288" s="48" t="s">
        <v>24</v>
      </c>
    </row>
    <row r="289" spans="1:25" ht="48" customHeight="1">
      <c r="A289" s="34">
        <v>155</v>
      </c>
      <c r="B289" s="84" t="s">
        <v>343</v>
      </c>
      <c r="C289" s="83" t="s">
        <v>350</v>
      </c>
      <c r="D289" s="83" t="s">
        <v>351</v>
      </c>
      <c r="E289" s="83" t="s">
        <v>352</v>
      </c>
      <c r="F289" s="83">
        <v>1998</v>
      </c>
      <c r="G289" s="83" t="s">
        <v>24</v>
      </c>
      <c r="H289" s="83">
        <v>72</v>
      </c>
      <c r="I289" s="83">
        <v>8000</v>
      </c>
      <c r="J289" s="83" t="s">
        <v>353</v>
      </c>
      <c r="K289" s="84" t="s">
        <v>24</v>
      </c>
      <c r="L289" s="85" t="s">
        <v>24</v>
      </c>
      <c r="M289" s="83" t="s">
        <v>52</v>
      </c>
      <c r="N289" s="165" t="s">
        <v>24</v>
      </c>
      <c r="O289" s="83" t="s">
        <v>24</v>
      </c>
      <c r="P289" s="44">
        <v>43515</v>
      </c>
      <c r="Q289" s="44">
        <v>44610</v>
      </c>
      <c r="R289" s="44" t="s">
        <v>24</v>
      </c>
      <c r="S289" s="44" t="s">
        <v>24</v>
      </c>
      <c r="T289" s="164" t="s">
        <v>24</v>
      </c>
      <c r="U289" s="46"/>
      <c r="V289" s="47" t="s">
        <v>24</v>
      </c>
      <c r="W289" s="42" t="s">
        <v>24</v>
      </c>
      <c r="X289" s="42" t="s">
        <v>24</v>
      </c>
      <c r="Y289" s="48" t="s">
        <v>24</v>
      </c>
    </row>
    <row r="290" spans="1:25" ht="48" customHeight="1">
      <c r="A290" s="34">
        <v>156</v>
      </c>
      <c r="B290" s="84" t="s">
        <v>343</v>
      </c>
      <c r="C290" s="83" t="s">
        <v>354</v>
      </c>
      <c r="D290" s="83" t="s">
        <v>355</v>
      </c>
      <c r="E290" s="83" t="s">
        <v>9</v>
      </c>
      <c r="F290" s="83">
        <v>2000</v>
      </c>
      <c r="G290" s="83">
        <v>11967</v>
      </c>
      <c r="H290" s="83" t="s">
        <v>356</v>
      </c>
      <c r="I290" s="83">
        <v>11100</v>
      </c>
      <c r="J290" s="83">
        <v>2</v>
      </c>
      <c r="K290" s="84">
        <v>604328</v>
      </c>
      <c r="L290" s="85">
        <v>39500</v>
      </c>
      <c r="M290" s="83" t="s">
        <v>650</v>
      </c>
      <c r="N290" s="165" t="s">
        <v>24</v>
      </c>
      <c r="O290" s="83" t="s">
        <v>24</v>
      </c>
      <c r="P290" s="44">
        <v>43466</v>
      </c>
      <c r="Q290" s="44">
        <v>44561</v>
      </c>
      <c r="R290" s="44">
        <v>43466</v>
      </c>
      <c r="S290" s="44">
        <v>44561</v>
      </c>
      <c r="T290" s="164" t="s">
        <v>24</v>
      </c>
      <c r="U290" s="46"/>
      <c r="V290" s="47"/>
      <c r="W290" s="23"/>
      <c r="X290" s="42"/>
      <c r="Y290" s="48" t="s">
        <v>24</v>
      </c>
    </row>
    <row r="291" spans="1:25" ht="48" customHeight="1">
      <c r="A291" s="34">
        <v>157</v>
      </c>
      <c r="B291" s="84" t="s">
        <v>343</v>
      </c>
      <c r="C291" s="83" t="s">
        <v>357</v>
      </c>
      <c r="D291" s="83" t="s">
        <v>358</v>
      </c>
      <c r="E291" s="83" t="s">
        <v>9</v>
      </c>
      <c r="F291" s="83">
        <v>2001</v>
      </c>
      <c r="G291" s="83">
        <v>2461</v>
      </c>
      <c r="H291" s="83" t="s">
        <v>359</v>
      </c>
      <c r="I291" s="83">
        <v>1070</v>
      </c>
      <c r="J291" s="83">
        <v>3</v>
      </c>
      <c r="K291" s="84" t="s">
        <v>24</v>
      </c>
      <c r="L291" s="85" t="s">
        <v>24</v>
      </c>
      <c r="M291" s="83" t="s">
        <v>898</v>
      </c>
      <c r="N291" s="165" t="s">
        <v>24</v>
      </c>
      <c r="O291" s="83" t="s">
        <v>24</v>
      </c>
      <c r="P291" s="44">
        <v>43466</v>
      </c>
      <c r="Q291" s="44">
        <v>44561</v>
      </c>
      <c r="R291" s="44" t="s">
        <v>24</v>
      </c>
      <c r="S291" s="44" t="s">
        <v>24</v>
      </c>
      <c r="T291" s="164" t="s">
        <v>24</v>
      </c>
      <c r="U291" s="46"/>
      <c r="V291" s="47" t="s">
        <v>24</v>
      </c>
      <c r="W291" s="42" t="s">
        <v>24</v>
      </c>
      <c r="X291" s="42"/>
      <c r="Y291" s="48" t="s">
        <v>24</v>
      </c>
    </row>
    <row r="292" spans="1:25" ht="48" customHeight="1">
      <c r="A292" s="34">
        <v>158</v>
      </c>
      <c r="B292" s="84" t="s">
        <v>343</v>
      </c>
      <c r="C292" s="83" t="s">
        <v>360</v>
      </c>
      <c r="D292" s="83" t="s">
        <v>361</v>
      </c>
      <c r="E292" s="83" t="s">
        <v>30</v>
      </c>
      <c r="F292" s="83">
        <v>2008</v>
      </c>
      <c r="G292" s="83">
        <v>1896</v>
      </c>
      <c r="H292" s="83" t="s">
        <v>362</v>
      </c>
      <c r="I292" s="83" t="s">
        <v>24</v>
      </c>
      <c r="J292" s="83">
        <v>5</v>
      </c>
      <c r="K292" s="84" t="s">
        <v>919</v>
      </c>
      <c r="L292" s="85">
        <v>19100</v>
      </c>
      <c r="M292" s="83" t="s">
        <v>623</v>
      </c>
      <c r="N292" s="83" t="s">
        <v>24</v>
      </c>
      <c r="O292" s="83" t="s">
        <v>24</v>
      </c>
      <c r="P292" s="44">
        <v>43822</v>
      </c>
      <c r="Q292" s="44">
        <v>44917</v>
      </c>
      <c r="R292" s="44">
        <v>43466</v>
      </c>
      <c r="S292" s="44">
        <v>44561</v>
      </c>
      <c r="T292" s="164" t="s">
        <v>24</v>
      </c>
      <c r="U292" s="46"/>
      <c r="V292" s="47" t="s">
        <v>24</v>
      </c>
      <c r="W292" s="42" t="s">
        <v>24</v>
      </c>
      <c r="X292" s="42"/>
      <c r="Y292" s="48" t="s">
        <v>24</v>
      </c>
    </row>
    <row r="293" spans="1:25" ht="48" customHeight="1">
      <c r="A293" s="34">
        <v>159</v>
      </c>
      <c r="B293" s="84" t="s">
        <v>343</v>
      </c>
      <c r="C293" s="83" t="s">
        <v>363</v>
      </c>
      <c r="D293" s="83" t="s">
        <v>364</v>
      </c>
      <c r="E293" s="83" t="s">
        <v>9</v>
      </c>
      <c r="F293" s="83">
        <v>2004</v>
      </c>
      <c r="G293" s="83">
        <v>2417</v>
      </c>
      <c r="H293" s="83" t="s">
        <v>365</v>
      </c>
      <c r="I293" s="83">
        <v>1115</v>
      </c>
      <c r="J293" s="83">
        <v>6</v>
      </c>
      <c r="K293" s="84" t="s">
        <v>24</v>
      </c>
      <c r="L293" s="85" t="s">
        <v>24</v>
      </c>
      <c r="M293" s="83" t="s">
        <v>52</v>
      </c>
      <c r="N293" s="83" t="s">
        <v>24</v>
      </c>
      <c r="O293" s="83" t="s">
        <v>24</v>
      </c>
      <c r="P293" s="44">
        <v>43725</v>
      </c>
      <c r="Q293" s="44">
        <v>44820</v>
      </c>
      <c r="R293" s="44" t="s">
        <v>24</v>
      </c>
      <c r="S293" s="44" t="s">
        <v>24</v>
      </c>
      <c r="T293" s="164" t="s">
        <v>24</v>
      </c>
      <c r="U293" s="46"/>
      <c r="V293" s="47" t="s">
        <v>24</v>
      </c>
      <c r="W293" s="42" t="s">
        <v>24</v>
      </c>
      <c r="X293" s="42"/>
      <c r="Y293" s="48" t="s">
        <v>24</v>
      </c>
    </row>
    <row r="294" spans="1:25" ht="47.25" customHeight="1">
      <c r="A294" s="34">
        <v>160</v>
      </c>
      <c r="B294" s="84" t="s">
        <v>343</v>
      </c>
      <c r="C294" s="83" t="s">
        <v>363</v>
      </c>
      <c r="D294" s="83" t="s">
        <v>366</v>
      </c>
      <c r="E294" s="83" t="s">
        <v>9</v>
      </c>
      <c r="F294" s="83">
        <v>2004</v>
      </c>
      <c r="G294" s="83">
        <v>2417</v>
      </c>
      <c r="H294" s="83" t="s">
        <v>367</v>
      </c>
      <c r="I294" s="83">
        <v>1115</v>
      </c>
      <c r="J294" s="83">
        <v>6</v>
      </c>
      <c r="K294" s="84">
        <v>63238</v>
      </c>
      <c r="L294" s="85">
        <v>6500</v>
      </c>
      <c r="M294" s="83" t="s">
        <v>623</v>
      </c>
      <c r="N294" s="83" t="s">
        <v>24</v>
      </c>
      <c r="O294" s="83" t="s">
        <v>24</v>
      </c>
      <c r="P294" s="44">
        <v>43725</v>
      </c>
      <c r="Q294" s="44">
        <v>44820</v>
      </c>
      <c r="R294" s="44">
        <v>43466</v>
      </c>
      <c r="S294" s="44">
        <v>44561</v>
      </c>
      <c r="T294" s="164" t="s">
        <v>24</v>
      </c>
      <c r="U294" s="46"/>
      <c r="V294" s="47" t="s">
        <v>24</v>
      </c>
      <c r="W294" s="42" t="s">
        <v>24</v>
      </c>
      <c r="X294" s="42" t="s">
        <v>24</v>
      </c>
      <c r="Y294" s="48" t="s">
        <v>24</v>
      </c>
    </row>
    <row r="295" spans="1:25" ht="47.25" customHeight="1">
      <c r="A295" s="34">
        <v>161</v>
      </c>
      <c r="B295" s="84" t="s">
        <v>343</v>
      </c>
      <c r="C295" s="83" t="s">
        <v>57</v>
      </c>
      <c r="D295" s="83" t="s">
        <v>368</v>
      </c>
      <c r="E295" s="83" t="s">
        <v>9</v>
      </c>
      <c r="F295" s="83">
        <v>2006</v>
      </c>
      <c r="G295" s="83">
        <v>1753</v>
      </c>
      <c r="H295" s="83" t="s">
        <v>369</v>
      </c>
      <c r="I295" s="83">
        <v>825</v>
      </c>
      <c r="J295" s="83">
        <v>2</v>
      </c>
      <c r="K295" s="84">
        <v>152236</v>
      </c>
      <c r="L295" s="85">
        <v>10000</v>
      </c>
      <c r="M295" s="83" t="s">
        <v>623</v>
      </c>
      <c r="N295" s="83" t="s">
        <v>24</v>
      </c>
      <c r="O295" s="83" t="s">
        <v>24</v>
      </c>
      <c r="P295" s="44">
        <v>43719</v>
      </c>
      <c r="Q295" s="44">
        <v>44814</v>
      </c>
      <c r="R295" s="44">
        <v>43466</v>
      </c>
      <c r="S295" s="44">
        <v>44561</v>
      </c>
      <c r="T295" s="164" t="s">
        <v>24</v>
      </c>
      <c r="U295" s="46"/>
      <c r="V295" s="47"/>
      <c r="W295" s="23"/>
      <c r="X295" s="42"/>
      <c r="Y295" s="48" t="s">
        <v>24</v>
      </c>
    </row>
    <row r="296" spans="1:25" ht="47.25" customHeight="1">
      <c r="A296" s="34">
        <v>162</v>
      </c>
      <c r="B296" s="84" t="s">
        <v>343</v>
      </c>
      <c r="C296" s="83" t="s">
        <v>370</v>
      </c>
      <c r="D296" s="83" t="s">
        <v>371</v>
      </c>
      <c r="E296" s="83" t="s">
        <v>372</v>
      </c>
      <c r="F296" s="83">
        <v>1998</v>
      </c>
      <c r="G296" s="83" t="s">
        <v>24</v>
      </c>
      <c r="H296" s="83" t="s">
        <v>373</v>
      </c>
      <c r="I296" s="83">
        <v>430</v>
      </c>
      <c r="J296" s="83" t="s">
        <v>24</v>
      </c>
      <c r="K296" s="84" t="s">
        <v>24</v>
      </c>
      <c r="L296" s="85" t="s">
        <v>24</v>
      </c>
      <c r="M296" s="83" t="s">
        <v>52</v>
      </c>
      <c r="N296" s="165" t="s">
        <v>24</v>
      </c>
      <c r="O296" s="83" t="s">
        <v>24</v>
      </c>
      <c r="P296" s="44">
        <v>43612</v>
      </c>
      <c r="Q296" s="44">
        <v>44707</v>
      </c>
      <c r="R296" s="44" t="s">
        <v>24</v>
      </c>
      <c r="S296" s="44" t="s">
        <v>24</v>
      </c>
      <c r="T296" s="164" t="s">
        <v>24</v>
      </c>
      <c r="U296" s="46"/>
      <c r="V296" s="47" t="s">
        <v>24</v>
      </c>
      <c r="W296" s="23" t="s">
        <v>24</v>
      </c>
      <c r="X296" s="42"/>
      <c r="Y296" s="48" t="s">
        <v>24</v>
      </c>
    </row>
    <row r="297" spans="1:25" ht="47.25" customHeight="1">
      <c r="A297" s="34">
        <v>163</v>
      </c>
      <c r="B297" s="84" t="s">
        <v>343</v>
      </c>
      <c r="C297" s="83" t="s">
        <v>94</v>
      </c>
      <c r="D297" s="83" t="s">
        <v>374</v>
      </c>
      <c r="E297" s="83" t="s">
        <v>30</v>
      </c>
      <c r="F297" s="83">
        <v>2009</v>
      </c>
      <c r="G297" s="83">
        <v>1388</v>
      </c>
      <c r="H297" s="83" t="s">
        <v>375</v>
      </c>
      <c r="I297" s="83" t="s">
        <v>24</v>
      </c>
      <c r="J297" s="83">
        <v>5</v>
      </c>
      <c r="K297" s="83">
        <v>73682</v>
      </c>
      <c r="L297" s="85">
        <v>15900</v>
      </c>
      <c r="M297" s="83" t="s">
        <v>623</v>
      </c>
      <c r="N297" s="83" t="s">
        <v>24</v>
      </c>
      <c r="O297" s="83" t="s">
        <v>24</v>
      </c>
      <c r="P297" s="44">
        <v>43828</v>
      </c>
      <c r="Q297" s="44">
        <v>44923</v>
      </c>
      <c r="R297" s="44">
        <v>43828</v>
      </c>
      <c r="S297" s="44">
        <v>44923</v>
      </c>
      <c r="T297" s="164" t="s">
        <v>24</v>
      </c>
      <c r="U297" s="46"/>
      <c r="V297" s="47" t="s">
        <v>24</v>
      </c>
      <c r="W297" s="42" t="s">
        <v>24</v>
      </c>
      <c r="X297" s="42" t="s">
        <v>24</v>
      </c>
      <c r="Y297" s="48" t="s">
        <v>24</v>
      </c>
    </row>
    <row r="298" spans="1:25" ht="47.25" customHeight="1">
      <c r="A298" s="34">
        <v>164</v>
      </c>
      <c r="B298" s="84" t="s">
        <v>343</v>
      </c>
      <c r="C298" s="83" t="s">
        <v>376</v>
      </c>
      <c r="D298" s="83" t="s">
        <v>377</v>
      </c>
      <c r="E298" s="83" t="s">
        <v>9</v>
      </c>
      <c r="F298" s="83">
        <v>2011</v>
      </c>
      <c r="G298" s="83">
        <v>2500</v>
      </c>
      <c r="H298" s="83" t="s">
        <v>378</v>
      </c>
      <c r="I298" s="83">
        <v>1180</v>
      </c>
      <c r="J298" s="83">
        <v>5</v>
      </c>
      <c r="K298" s="83">
        <v>71828</v>
      </c>
      <c r="L298" s="85">
        <v>40900</v>
      </c>
      <c r="M298" s="83" t="s">
        <v>623</v>
      </c>
      <c r="N298" s="83" t="s">
        <v>24</v>
      </c>
      <c r="O298" s="83" t="s">
        <v>65</v>
      </c>
      <c r="P298" s="44">
        <v>43828</v>
      </c>
      <c r="Q298" s="44">
        <v>44923</v>
      </c>
      <c r="R298" s="44">
        <v>43828</v>
      </c>
      <c r="S298" s="44">
        <v>44923</v>
      </c>
      <c r="T298" s="164" t="s">
        <v>24</v>
      </c>
      <c r="U298" s="46"/>
      <c r="V298" s="47"/>
      <c r="W298" s="23"/>
      <c r="X298" s="42"/>
      <c r="Y298" s="48" t="s">
        <v>24</v>
      </c>
    </row>
    <row r="299" spans="1:25" ht="47.25" customHeight="1">
      <c r="A299" s="34">
        <v>165</v>
      </c>
      <c r="B299" s="84" t="s">
        <v>343</v>
      </c>
      <c r="C299" s="83" t="s">
        <v>379</v>
      </c>
      <c r="D299" s="83" t="s">
        <v>380</v>
      </c>
      <c r="E299" s="83" t="s">
        <v>30</v>
      </c>
      <c r="F299" s="83">
        <v>2011</v>
      </c>
      <c r="G299" s="83">
        <v>1995</v>
      </c>
      <c r="H299" s="83" t="s">
        <v>381</v>
      </c>
      <c r="I299" s="83" t="s">
        <v>24</v>
      </c>
      <c r="J299" s="83">
        <v>5</v>
      </c>
      <c r="K299" s="84">
        <v>78846</v>
      </c>
      <c r="L299" s="85">
        <v>42200</v>
      </c>
      <c r="M299" s="83" t="s">
        <v>623</v>
      </c>
      <c r="N299" s="165" t="s">
        <v>24</v>
      </c>
      <c r="O299" s="83" t="s">
        <v>24</v>
      </c>
      <c r="P299" s="44">
        <v>43695</v>
      </c>
      <c r="Q299" s="44">
        <v>44790</v>
      </c>
      <c r="R299" s="44">
        <v>43466</v>
      </c>
      <c r="S299" s="44">
        <v>44561</v>
      </c>
      <c r="T299" s="164" t="s">
        <v>24</v>
      </c>
      <c r="U299" s="46"/>
      <c r="V299" s="47"/>
      <c r="W299" s="23"/>
      <c r="X299" s="42"/>
      <c r="Y299" s="48" t="s">
        <v>24</v>
      </c>
    </row>
    <row r="300" spans="1:25" ht="47.25" customHeight="1">
      <c r="A300" s="34">
        <v>166</v>
      </c>
      <c r="B300" s="84" t="s">
        <v>343</v>
      </c>
      <c r="C300" s="83" t="s">
        <v>403</v>
      </c>
      <c r="D300" s="83" t="s">
        <v>411</v>
      </c>
      <c r="E300" s="83" t="s">
        <v>419</v>
      </c>
      <c r="F300" s="83">
        <v>2013</v>
      </c>
      <c r="G300" s="83" t="s">
        <v>24</v>
      </c>
      <c r="H300" s="83" t="s">
        <v>404</v>
      </c>
      <c r="I300" s="83" t="s">
        <v>24</v>
      </c>
      <c r="J300" s="83" t="s">
        <v>24</v>
      </c>
      <c r="K300" s="84" t="s">
        <v>24</v>
      </c>
      <c r="L300" s="85" t="s">
        <v>24</v>
      </c>
      <c r="M300" s="83" t="s">
        <v>52</v>
      </c>
      <c r="N300" s="165" t="s">
        <v>24</v>
      </c>
      <c r="O300" s="83" t="s">
        <v>24</v>
      </c>
      <c r="P300" s="44">
        <v>43509</v>
      </c>
      <c r="Q300" s="44">
        <v>44604</v>
      </c>
      <c r="R300" s="44" t="s">
        <v>24</v>
      </c>
      <c r="S300" s="44" t="s">
        <v>24</v>
      </c>
      <c r="T300" s="164" t="s">
        <v>24</v>
      </c>
      <c r="U300" s="46"/>
      <c r="V300" s="47" t="s">
        <v>24</v>
      </c>
      <c r="W300" s="23" t="s">
        <v>24</v>
      </c>
      <c r="X300" s="42"/>
      <c r="Y300" s="48" t="s">
        <v>24</v>
      </c>
    </row>
    <row r="301" spans="1:25" ht="47.25" customHeight="1">
      <c r="A301" s="34">
        <v>167</v>
      </c>
      <c r="B301" s="84" t="s">
        <v>343</v>
      </c>
      <c r="C301" s="83" t="s">
        <v>196</v>
      </c>
      <c r="D301" s="83" t="s">
        <v>401</v>
      </c>
      <c r="E301" s="83" t="s">
        <v>246</v>
      </c>
      <c r="F301" s="83">
        <v>2013</v>
      </c>
      <c r="G301" s="83" t="s">
        <v>24</v>
      </c>
      <c r="H301" s="83" t="s">
        <v>402</v>
      </c>
      <c r="I301" s="83">
        <v>400</v>
      </c>
      <c r="J301" s="83" t="s">
        <v>24</v>
      </c>
      <c r="K301" s="84" t="s">
        <v>24</v>
      </c>
      <c r="L301" s="85" t="s">
        <v>24</v>
      </c>
      <c r="M301" s="83" t="s">
        <v>52</v>
      </c>
      <c r="N301" s="165" t="s">
        <v>24</v>
      </c>
      <c r="O301" s="83" t="s">
        <v>24</v>
      </c>
      <c r="P301" s="44">
        <v>43816</v>
      </c>
      <c r="Q301" s="44">
        <v>44911</v>
      </c>
      <c r="R301" s="44" t="s">
        <v>24</v>
      </c>
      <c r="S301" s="44" t="s">
        <v>24</v>
      </c>
      <c r="T301" s="164"/>
      <c r="U301" s="46"/>
      <c r="V301" s="47" t="s">
        <v>24</v>
      </c>
      <c r="W301" s="42" t="s">
        <v>24</v>
      </c>
      <c r="X301" s="42" t="s">
        <v>24</v>
      </c>
      <c r="Y301" s="48" t="s">
        <v>24</v>
      </c>
    </row>
    <row r="302" spans="1:25" ht="42" customHeight="1">
      <c r="A302" s="34">
        <v>168</v>
      </c>
      <c r="B302" s="84" t="s">
        <v>343</v>
      </c>
      <c r="C302" s="83" t="s">
        <v>383</v>
      </c>
      <c r="D302" s="83" t="s">
        <v>384</v>
      </c>
      <c r="E302" s="83" t="s">
        <v>30</v>
      </c>
      <c r="F302" s="83">
        <v>2012</v>
      </c>
      <c r="G302" s="83">
        <v>1596</v>
      </c>
      <c r="H302" s="83" t="s">
        <v>385</v>
      </c>
      <c r="I302" s="83" t="s">
        <v>353</v>
      </c>
      <c r="J302" s="83">
        <v>5</v>
      </c>
      <c r="K302" s="84">
        <v>97400</v>
      </c>
      <c r="L302" s="85">
        <v>31100</v>
      </c>
      <c r="M302" s="83" t="s">
        <v>623</v>
      </c>
      <c r="N302" s="165" t="s">
        <v>24</v>
      </c>
      <c r="O302" s="83" t="s">
        <v>75</v>
      </c>
      <c r="P302" s="44">
        <v>43830</v>
      </c>
      <c r="Q302" s="44">
        <v>44925</v>
      </c>
      <c r="R302" s="44">
        <v>43830</v>
      </c>
      <c r="S302" s="44">
        <v>44925</v>
      </c>
      <c r="T302" s="164" t="s">
        <v>24</v>
      </c>
      <c r="U302" s="46"/>
      <c r="V302" s="47" t="s">
        <v>24</v>
      </c>
      <c r="W302" s="42" t="s">
        <v>24</v>
      </c>
      <c r="X302" s="42" t="s">
        <v>24</v>
      </c>
      <c r="Y302" s="48" t="s">
        <v>24</v>
      </c>
    </row>
    <row r="303" spans="1:25" ht="63.75" customHeight="1">
      <c r="A303" s="34">
        <v>169</v>
      </c>
      <c r="B303" s="84" t="s">
        <v>343</v>
      </c>
      <c r="C303" s="83" t="s">
        <v>447</v>
      </c>
      <c r="D303" s="83" t="s">
        <v>448</v>
      </c>
      <c r="E303" s="83" t="s">
        <v>449</v>
      </c>
      <c r="F303" s="83">
        <v>2014</v>
      </c>
      <c r="G303" s="83" t="s">
        <v>24</v>
      </c>
      <c r="H303" s="83" t="s">
        <v>450</v>
      </c>
      <c r="I303" s="83">
        <v>1985</v>
      </c>
      <c r="J303" s="83" t="s">
        <v>24</v>
      </c>
      <c r="K303" s="84" t="s">
        <v>24</v>
      </c>
      <c r="L303" s="85" t="s">
        <v>24</v>
      </c>
      <c r="M303" s="83" t="s">
        <v>52</v>
      </c>
      <c r="N303" s="165" t="s">
        <v>24</v>
      </c>
      <c r="O303" s="83" t="s">
        <v>24</v>
      </c>
      <c r="P303" s="44">
        <v>43817</v>
      </c>
      <c r="Q303" s="44">
        <v>44912</v>
      </c>
      <c r="R303" s="88" t="s">
        <v>24</v>
      </c>
      <c r="S303" s="88" t="s">
        <v>24</v>
      </c>
      <c r="T303" s="164" t="s">
        <v>24</v>
      </c>
      <c r="U303" s="46"/>
      <c r="V303" s="47" t="s">
        <v>24</v>
      </c>
      <c r="W303" s="23" t="s">
        <v>24</v>
      </c>
      <c r="X303" s="42"/>
      <c r="Y303" s="48" t="s">
        <v>24</v>
      </c>
    </row>
    <row r="304" spans="1:25" ht="49.5" customHeight="1">
      <c r="A304" s="34">
        <v>170</v>
      </c>
      <c r="B304" s="84" t="s">
        <v>343</v>
      </c>
      <c r="C304" s="83" t="s">
        <v>412</v>
      </c>
      <c r="D304" s="83" t="s">
        <v>413</v>
      </c>
      <c r="E304" s="83" t="s">
        <v>9</v>
      </c>
      <c r="F304" s="83">
        <v>2001</v>
      </c>
      <c r="G304" s="83">
        <v>1587</v>
      </c>
      <c r="H304" s="83" t="s">
        <v>414</v>
      </c>
      <c r="I304" s="83">
        <v>520</v>
      </c>
      <c r="J304" s="83">
        <v>4</v>
      </c>
      <c r="K304" s="84">
        <v>121500</v>
      </c>
      <c r="L304" s="85">
        <v>4200</v>
      </c>
      <c r="M304" s="83" t="s">
        <v>623</v>
      </c>
      <c r="N304" s="165" t="s">
        <v>24</v>
      </c>
      <c r="O304" s="83" t="s">
        <v>415</v>
      </c>
      <c r="P304" s="44">
        <v>43466</v>
      </c>
      <c r="Q304" s="44">
        <v>44561</v>
      </c>
      <c r="R304" s="44">
        <v>43466</v>
      </c>
      <c r="S304" s="44">
        <v>44561</v>
      </c>
      <c r="T304" s="164"/>
      <c r="U304" s="46"/>
      <c r="V304" s="47" t="s">
        <v>24</v>
      </c>
      <c r="W304" s="42" t="s">
        <v>24</v>
      </c>
      <c r="X304" s="42" t="s">
        <v>24</v>
      </c>
      <c r="Y304" s="48" t="s">
        <v>24</v>
      </c>
    </row>
    <row r="305" spans="1:25" ht="45.75" customHeight="1">
      <c r="A305" s="34">
        <v>171</v>
      </c>
      <c r="B305" s="84" t="s">
        <v>343</v>
      </c>
      <c r="C305" s="83" t="s">
        <v>507</v>
      </c>
      <c r="D305" s="83" t="s">
        <v>508</v>
      </c>
      <c r="E305" s="83" t="s">
        <v>9</v>
      </c>
      <c r="F305" s="83">
        <v>2015</v>
      </c>
      <c r="G305" s="83">
        <v>2998</v>
      </c>
      <c r="H305" s="83" t="s">
        <v>509</v>
      </c>
      <c r="I305" s="83">
        <v>905</v>
      </c>
      <c r="J305" s="83">
        <v>7</v>
      </c>
      <c r="K305" s="84">
        <v>12997</v>
      </c>
      <c r="L305" s="85">
        <v>101000</v>
      </c>
      <c r="M305" s="83" t="s">
        <v>623</v>
      </c>
      <c r="N305" s="165" t="s">
        <v>24</v>
      </c>
      <c r="O305" s="83" t="s">
        <v>396</v>
      </c>
      <c r="P305" s="44">
        <v>43676</v>
      </c>
      <c r="Q305" s="44">
        <v>44771</v>
      </c>
      <c r="R305" s="44">
        <v>43676</v>
      </c>
      <c r="S305" s="44">
        <v>44771</v>
      </c>
      <c r="T305" s="164" t="s">
        <v>510</v>
      </c>
      <c r="U305" s="46"/>
      <c r="V305" s="47"/>
      <c r="W305" s="23"/>
      <c r="X305" s="42"/>
      <c r="Y305" s="48" t="s">
        <v>24</v>
      </c>
    </row>
    <row r="306" spans="1:25" ht="45.75" customHeight="1">
      <c r="A306" s="34">
        <v>172</v>
      </c>
      <c r="B306" s="84" t="s">
        <v>343</v>
      </c>
      <c r="C306" s="83" t="s">
        <v>513</v>
      </c>
      <c r="D306" s="83" t="s">
        <v>514</v>
      </c>
      <c r="E306" s="83" t="s">
        <v>515</v>
      </c>
      <c r="F306" s="83">
        <v>2015</v>
      </c>
      <c r="G306" s="83">
        <v>2287</v>
      </c>
      <c r="H306" s="83" t="s">
        <v>516</v>
      </c>
      <c r="I306" s="83">
        <v>892</v>
      </c>
      <c r="J306" s="83">
        <v>7</v>
      </c>
      <c r="K306" s="84">
        <v>18350</v>
      </c>
      <c r="L306" s="85">
        <v>79400</v>
      </c>
      <c r="M306" s="83" t="s">
        <v>623</v>
      </c>
      <c r="N306" s="165" t="s">
        <v>24</v>
      </c>
      <c r="O306" s="83" t="s">
        <v>396</v>
      </c>
      <c r="P306" s="44">
        <v>43809</v>
      </c>
      <c r="Q306" s="44">
        <v>44904</v>
      </c>
      <c r="R306" s="44">
        <v>43809</v>
      </c>
      <c r="S306" s="44">
        <v>44904</v>
      </c>
      <c r="T306" s="164" t="s">
        <v>517</v>
      </c>
      <c r="U306" s="46"/>
      <c r="V306" s="47"/>
      <c r="W306" s="23"/>
      <c r="X306" s="42"/>
      <c r="Y306" s="48" t="s">
        <v>24</v>
      </c>
    </row>
    <row r="307" spans="1:25" ht="48" customHeight="1">
      <c r="A307" s="34">
        <v>173</v>
      </c>
      <c r="B307" s="84" t="s">
        <v>343</v>
      </c>
      <c r="C307" s="83" t="s">
        <v>540</v>
      </c>
      <c r="D307" s="83" t="s">
        <v>541</v>
      </c>
      <c r="E307" s="83" t="s">
        <v>44</v>
      </c>
      <c r="F307" s="83">
        <v>2015</v>
      </c>
      <c r="G307" s="83">
        <v>2925</v>
      </c>
      <c r="H307" s="83" t="s">
        <v>542</v>
      </c>
      <c r="I307" s="83" t="s">
        <v>24</v>
      </c>
      <c r="J307" s="83">
        <v>2</v>
      </c>
      <c r="K307" s="84">
        <v>527</v>
      </c>
      <c r="L307" s="85">
        <v>112100</v>
      </c>
      <c r="M307" s="83" t="s">
        <v>623</v>
      </c>
      <c r="N307" s="165" t="s">
        <v>24</v>
      </c>
      <c r="O307" s="83" t="s">
        <v>24</v>
      </c>
      <c r="P307" s="44">
        <v>43609</v>
      </c>
      <c r="Q307" s="44">
        <v>44704</v>
      </c>
      <c r="R307" s="44">
        <v>43609</v>
      </c>
      <c r="S307" s="44">
        <v>44704</v>
      </c>
      <c r="T307" s="164" t="s">
        <v>24</v>
      </c>
      <c r="U307" s="46"/>
      <c r="V307" s="47"/>
      <c r="W307" s="23"/>
      <c r="X307" s="42"/>
      <c r="Y307" s="48" t="s">
        <v>24</v>
      </c>
    </row>
    <row r="308" spans="1:25" ht="45.75" customHeight="1">
      <c r="A308" s="34">
        <v>174</v>
      </c>
      <c r="B308" s="84" t="s">
        <v>343</v>
      </c>
      <c r="C308" s="83" t="s">
        <v>544</v>
      </c>
      <c r="D308" s="83" t="s">
        <v>545</v>
      </c>
      <c r="E308" s="83" t="s">
        <v>515</v>
      </c>
      <c r="F308" s="83">
        <v>2016</v>
      </c>
      <c r="G308" s="83">
        <v>6700</v>
      </c>
      <c r="H308" s="83" t="s">
        <v>546</v>
      </c>
      <c r="I308" s="83">
        <v>6620</v>
      </c>
      <c r="J308" s="83">
        <v>3</v>
      </c>
      <c r="K308" s="84">
        <v>7954</v>
      </c>
      <c r="L308" s="85">
        <v>423200</v>
      </c>
      <c r="M308" s="83" t="s">
        <v>650</v>
      </c>
      <c r="N308" s="165" t="s">
        <v>24</v>
      </c>
      <c r="O308" s="83" t="s">
        <v>396</v>
      </c>
      <c r="P308" s="44">
        <v>43822</v>
      </c>
      <c r="Q308" s="44">
        <v>44917</v>
      </c>
      <c r="R308" s="44">
        <v>43822</v>
      </c>
      <c r="S308" s="44">
        <v>44917</v>
      </c>
      <c r="T308" s="164" t="s">
        <v>547</v>
      </c>
      <c r="U308" s="46"/>
      <c r="V308" s="47"/>
      <c r="W308" s="23"/>
      <c r="X308" s="42"/>
      <c r="Y308" s="48" t="s">
        <v>24</v>
      </c>
    </row>
    <row r="309" spans="1:25" ht="42" customHeight="1">
      <c r="A309" s="34">
        <v>175</v>
      </c>
      <c r="B309" s="84" t="s">
        <v>343</v>
      </c>
      <c r="C309" s="83" t="s">
        <v>554</v>
      </c>
      <c r="D309" s="83" t="s">
        <v>555</v>
      </c>
      <c r="E309" s="83" t="s">
        <v>30</v>
      </c>
      <c r="F309" s="83">
        <v>2016</v>
      </c>
      <c r="G309" s="83">
        <v>998</v>
      </c>
      <c r="H309" s="83" t="s">
        <v>556</v>
      </c>
      <c r="I309" s="83" t="s">
        <v>24</v>
      </c>
      <c r="J309" s="83">
        <v>5</v>
      </c>
      <c r="K309" s="84">
        <v>5727</v>
      </c>
      <c r="L309" s="85">
        <v>32400</v>
      </c>
      <c r="M309" s="83" t="s">
        <v>623</v>
      </c>
      <c r="N309" s="165" t="s">
        <v>24</v>
      </c>
      <c r="O309" s="83" t="s">
        <v>236</v>
      </c>
      <c r="P309" s="44">
        <v>43707</v>
      </c>
      <c r="Q309" s="44">
        <v>44802</v>
      </c>
      <c r="R309" s="44">
        <v>43707</v>
      </c>
      <c r="S309" s="44">
        <v>44802</v>
      </c>
      <c r="T309" s="164" t="s">
        <v>24</v>
      </c>
      <c r="U309" s="46"/>
      <c r="V309" s="47"/>
      <c r="W309" s="23"/>
      <c r="X309" s="42"/>
      <c r="Y309" s="48" t="s">
        <v>24</v>
      </c>
    </row>
    <row r="310" spans="1:25" ht="42" customHeight="1">
      <c r="A310" s="34">
        <v>176</v>
      </c>
      <c r="B310" s="84" t="s">
        <v>343</v>
      </c>
      <c r="C310" s="83" t="s">
        <v>554</v>
      </c>
      <c r="D310" s="83" t="s">
        <v>557</v>
      </c>
      <c r="E310" s="83" t="s">
        <v>30</v>
      </c>
      <c r="F310" s="83">
        <v>2016</v>
      </c>
      <c r="G310" s="83">
        <v>998</v>
      </c>
      <c r="H310" s="83" t="s">
        <v>558</v>
      </c>
      <c r="I310" s="83" t="s">
        <v>24</v>
      </c>
      <c r="J310" s="83">
        <v>5</v>
      </c>
      <c r="K310" s="84">
        <v>4505</v>
      </c>
      <c r="L310" s="85">
        <v>32500</v>
      </c>
      <c r="M310" s="83" t="s">
        <v>623</v>
      </c>
      <c r="N310" s="165" t="s">
        <v>24</v>
      </c>
      <c r="O310" s="83" t="s">
        <v>236</v>
      </c>
      <c r="P310" s="44">
        <v>43707</v>
      </c>
      <c r="Q310" s="44">
        <v>44802</v>
      </c>
      <c r="R310" s="44">
        <v>43707</v>
      </c>
      <c r="S310" s="44">
        <v>44802</v>
      </c>
      <c r="T310" s="164" t="s">
        <v>24</v>
      </c>
      <c r="U310" s="46"/>
      <c r="V310" s="47"/>
      <c r="W310" s="23"/>
      <c r="X310" s="42"/>
      <c r="Y310" s="48" t="s">
        <v>24</v>
      </c>
    </row>
    <row r="311" spans="1:25" ht="40.5" customHeight="1">
      <c r="A311" s="34">
        <v>177</v>
      </c>
      <c r="B311" s="84" t="s">
        <v>343</v>
      </c>
      <c r="C311" s="83" t="s">
        <v>507</v>
      </c>
      <c r="D311" s="83" t="s">
        <v>511</v>
      </c>
      <c r="E311" s="83" t="s">
        <v>9</v>
      </c>
      <c r="F311" s="83">
        <v>2015</v>
      </c>
      <c r="G311" s="83">
        <v>2998</v>
      </c>
      <c r="H311" s="83" t="s">
        <v>512</v>
      </c>
      <c r="I311" s="83">
        <v>905</v>
      </c>
      <c r="J311" s="83">
        <v>7</v>
      </c>
      <c r="K311" s="84">
        <v>22496</v>
      </c>
      <c r="L311" s="85">
        <v>99800</v>
      </c>
      <c r="M311" s="83" t="s">
        <v>623</v>
      </c>
      <c r="N311" s="165" t="s">
        <v>24</v>
      </c>
      <c r="O311" s="83" t="s">
        <v>396</v>
      </c>
      <c r="P311" s="44">
        <v>43676</v>
      </c>
      <c r="Q311" s="44">
        <v>44771</v>
      </c>
      <c r="R311" s="44">
        <v>43676</v>
      </c>
      <c r="S311" s="44">
        <v>44771</v>
      </c>
      <c r="T311" s="164" t="s">
        <v>510</v>
      </c>
      <c r="U311" s="46"/>
      <c r="V311" s="47"/>
      <c r="W311" s="23"/>
      <c r="X311" s="42"/>
      <c r="Y311" s="48" t="s">
        <v>24</v>
      </c>
    </row>
    <row r="312" spans="1:25" ht="45.75" customHeight="1">
      <c r="A312" s="34">
        <v>178</v>
      </c>
      <c r="B312" s="84" t="s">
        <v>343</v>
      </c>
      <c r="C312" s="83" t="s">
        <v>69</v>
      </c>
      <c r="D312" s="83" t="s">
        <v>416</v>
      </c>
      <c r="E312" s="83" t="s">
        <v>30</v>
      </c>
      <c r="F312" s="83">
        <v>2003</v>
      </c>
      <c r="G312" s="83">
        <v>1868</v>
      </c>
      <c r="H312" s="83" t="s">
        <v>417</v>
      </c>
      <c r="I312" s="83">
        <v>623</v>
      </c>
      <c r="J312" s="83">
        <v>5</v>
      </c>
      <c r="K312" s="84">
        <v>187534</v>
      </c>
      <c r="L312" s="85">
        <v>5600</v>
      </c>
      <c r="M312" s="83" t="s">
        <v>623</v>
      </c>
      <c r="N312" s="165" t="s">
        <v>24</v>
      </c>
      <c r="O312" s="83" t="s">
        <v>418</v>
      </c>
      <c r="P312" s="44">
        <v>43472</v>
      </c>
      <c r="Q312" s="44">
        <v>44567</v>
      </c>
      <c r="R312" s="44">
        <v>43472</v>
      </c>
      <c r="S312" s="44">
        <v>44567</v>
      </c>
      <c r="T312" s="164" t="s">
        <v>24</v>
      </c>
      <c r="U312" s="46"/>
      <c r="V312" s="47"/>
      <c r="W312" s="23"/>
      <c r="X312" s="42"/>
      <c r="Y312" s="48" t="s">
        <v>24</v>
      </c>
    </row>
    <row r="313" spans="1:25" ht="38.25" customHeight="1" thickBot="1">
      <c r="A313" s="1">
        <v>179</v>
      </c>
      <c r="B313" s="144" t="s">
        <v>343</v>
      </c>
      <c r="C313" s="91" t="s">
        <v>949</v>
      </c>
      <c r="D313" s="91" t="s">
        <v>950</v>
      </c>
      <c r="E313" s="91" t="s">
        <v>9</v>
      </c>
      <c r="F313" s="91">
        <v>2017</v>
      </c>
      <c r="G313" s="91" t="s">
        <v>951</v>
      </c>
      <c r="H313" s="91" t="s">
        <v>952</v>
      </c>
      <c r="I313" s="91">
        <v>891</v>
      </c>
      <c r="J313" s="91">
        <v>5</v>
      </c>
      <c r="K313" s="301">
        <v>3729</v>
      </c>
      <c r="L313" s="300">
        <v>77500</v>
      </c>
      <c r="M313" s="91" t="s">
        <v>623</v>
      </c>
      <c r="N313" s="145"/>
      <c r="O313" s="91" t="s">
        <v>396</v>
      </c>
      <c r="P313" s="12" t="s">
        <v>953</v>
      </c>
      <c r="Q313" s="12" t="s">
        <v>954</v>
      </c>
      <c r="R313" s="12" t="s">
        <v>953</v>
      </c>
      <c r="S313" s="12" t="s">
        <v>954</v>
      </c>
      <c r="T313" s="146"/>
      <c r="U313" s="46"/>
      <c r="V313" s="47"/>
      <c r="W313" s="23"/>
      <c r="X313" s="42"/>
      <c r="Y313" s="48" t="s">
        <v>24</v>
      </c>
    </row>
    <row r="314" spans="1:25" s="14" customFormat="1" ht="37.5" customHeight="1">
      <c r="A314" s="212" t="s">
        <v>891</v>
      </c>
      <c r="B314" s="213"/>
      <c r="C314" s="213"/>
      <c r="D314" s="213"/>
      <c r="E314" s="213"/>
      <c r="F314" s="213"/>
      <c r="G314" s="213"/>
      <c r="H314" s="213"/>
      <c r="I314" s="213"/>
      <c r="J314" s="213"/>
      <c r="K314" s="213"/>
      <c r="L314" s="213"/>
      <c r="M314" s="213"/>
      <c r="N314" s="213"/>
      <c r="O314" s="213"/>
      <c r="P314" s="213"/>
      <c r="Q314" s="213"/>
      <c r="R314" s="213"/>
      <c r="S314" s="213"/>
      <c r="T314" s="214"/>
      <c r="U314" s="31">
        <f>SUM(U287:U313)</f>
        <v>0</v>
      </c>
      <c r="V314" s="32" t="s">
        <v>24</v>
      </c>
      <c r="W314" s="210">
        <f>SUM(W287:W313)</f>
        <v>0</v>
      </c>
      <c r="X314" s="210">
        <f>SUM(X287:X313)</f>
        <v>0</v>
      </c>
      <c r="Y314" s="33">
        <f>SUM(Y287:Y313)</f>
        <v>0</v>
      </c>
    </row>
    <row r="315" spans="1:25" s="14" customFormat="1" ht="37.5" customHeight="1">
      <c r="A315" s="219" t="s">
        <v>892</v>
      </c>
      <c r="B315" s="220"/>
      <c r="C315" s="220"/>
      <c r="D315" s="220"/>
      <c r="E315" s="220"/>
      <c r="F315" s="220"/>
      <c r="G315" s="220"/>
      <c r="H315" s="220"/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21"/>
      <c r="U315" s="258">
        <f>SUM(U314:Y314)</f>
        <v>0</v>
      </c>
      <c r="V315" s="259"/>
      <c r="W315" s="259"/>
      <c r="X315" s="259"/>
      <c r="Y315" s="260"/>
    </row>
    <row r="316" spans="1:25" s="14" customFormat="1" ht="37.5" customHeight="1" thickBot="1">
      <c r="A316" s="222" t="s">
        <v>893</v>
      </c>
      <c r="B316" s="223"/>
      <c r="C316" s="223"/>
      <c r="D316" s="223"/>
      <c r="E316" s="223"/>
      <c r="F316" s="223"/>
      <c r="G316" s="223"/>
      <c r="H316" s="223"/>
      <c r="I316" s="223"/>
      <c r="J316" s="223"/>
      <c r="K316" s="223"/>
      <c r="L316" s="223"/>
      <c r="M316" s="223"/>
      <c r="N316" s="223"/>
      <c r="O316" s="223"/>
      <c r="P316" s="223"/>
      <c r="Q316" s="223"/>
      <c r="R316" s="223"/>
      <c r="S316" s="223"/>
      <c r="T316" s="224"/>
      <c r="U316" s="261">
        <f>U315*3</f>
        <v>0</v>
      </c>
      <c r="V316" s="262"/>
      <c r="W316" s="262"/>
      <c r="X316" s="262"/>
      <c r="Y316" s="263"/>
    </row>
    <row r="317" spans="1:25" s="30" customFormat="1" ht="57.75" customHeight="1" thickBot="1">
      <c r="A317" s="215" t="s">
        <v>894</v>
      </c>
      <c r="B317" s="216"/>
      <c r="C317" s="217"/>
      <c r="D317" s="217"/>
      <c r="E317" s="217"/>
      <c r="F317" s="217"/>
      <c r="G317" s="217"/>
      <c r="H317" s="217"/>
      <c r="I317" s="217"/>
      <c r="J317" s="217"/>
      <c r="K317" s="217"/>
      <c r="L317" s="217"/>
      <c r="M317" s="217"/>
      <c r="N317" s="217"/>
      <c r="O317" s="217"/>
      <c r="P317" s="217"/>
      <c r="Q317" s="217"/>
      <c r="R317" s="217"/>
      <c r="S317" s="217"/>
      <c r="T317" s="218"/>
      <c r="U317" s="203" t="s">
        <v>793</v>
      </c>
      <c r="V317" s="68" t="s">
        <v>791</v>
      </c>
      <c r="W317" s="204" t="s">
        <v>792</v>
      </c>
      <c r="X317" s="204" t="s">
        <v>794</v>
      </c>
      <c r="Y317" s="205" t="s">
        <v>795</v>
      </c>
    </row>
    <row r="318" spans="1:25" s="30" customFormat="1" ht="53.25" customHeight="1">
      <c r="A318" s="41">
        <v>180</v>
      </c>
      <c r="B318" s="55" t="s">
        <v>619</v>
      </c>
      <c r="C318" s="55" t="s">
        <v>620</v>
      </c>
      <c r="D318" s="55" t="s">
        <v>621</v>
      </c>
      <c r="E318" s="55" t="s">
        <v>30</v>
      </c>
      <c r="F318" s="55">
        <v>2008</v>
      </c>
      <c r="G318" s="55">
        <v>1591</v>
      </c>
      <c r="H318" s="55" t="s">
        <v>622</v>
      </c>
      <c r="I318" s="55" t="s">
        <v>24</v>
      </c>
      <c r="J318" s="55">
        <v>5</v>
      </c>
      <c r="K318" s="56">
        <v>170350</v>
      </c>
      <c r="L318" s="78">
        <v>15000</v>
      </c>
      <c r="M318" s="55" t="s">
        <v>623</v>
      </c>
      <c r="N318" s="57">
        <v>43273</v>
      </c>
      <c r="O318" s="57"/>
      <c r="P318" s="58">
        <v>43647</v>
      </c>
      <c r="Q318" s="58">
        <v>44742</v>
      </c>
      <c r="R318" s="58">
        <v>43466</v>
      </c>
      <c r="S318" s="58">
        <v>44561</v>
      </c>
      <c r="T318" s="97" t="s">
        <v>624</v>
      </c>
      <c r="U318" s="70"/>
      <c r="V318" s="22"/>
      <c r="W318" s="23"/>
      <c r="X318" s="23"/>
      <c r="Y318" s="24" t="s">
        <v>24</v>
      </c>
    </row>
    <row r="319" spans="1:25" s="30" customFormat="1" ht="53.25" customHeight="1">
      <c r="A319" s="34">
        <v>181</v>
      </c>
      <c r="B319" s="35" t="s">
        <v>619</v>
      </c>
      <c r="C319" s="35" t="s">
        <v>625</v>
      </c>
      <c r="D319" s="35" t="s">
        <v>626</v>
      </c>
      <c r="E319" s="35" t="s">
        <v>30</v>
      </c>
      <c r="F319" s="35">
        <v>2008</v>
      </c>
      <c r="G319" s="35">
        <v>1086</v>
      </c>
      <c r="H319" s="35" t="s">
        <v>627</v>
      </c>
      <c r="I319" s="35" t="s">
        <v>24</v>
      </c>
      <c r="J319" s="35">
        <v>5</v>
      </c>
      <c r="K319" s="63">
        <v>87900</v>
      </c>
      <c r="L319" s="85">
        <v>10600</v>
      </c>
      <c r="M319" s="35" t="s">
        <v>623</v>
      </c>
      <c r="N319" s="64">
        <v>43291</v>
      </c>
      <c r="O319" s="64"/>
      <c r="P319" s="44">
        <v>43662</v>
      </c>
      <c r="Q319" s="44">
        <v>44758</v>
      </c>
      <c r="R319" s="44">
        <v>43466</v>
      </c>
      <c r="S319" s="44">
        <v>44561</v>
      </c>
      <c r="T319" s="45" t="s">
        <v>628</v>
      </c>
      <c r="U319" s="46"/>
      <c r="V319" s="47"/>
      <c r="W319" s="23"/>
      <c r="X319" s="42"/>
      <c r="Y319" s="48" t="s">
        <v>24</v>
      </c>
    </row>
    <row r="320" spans="1:25" s="30" customFormat="1" ht="53.25" customHeight="1">
      <c r="A320" s="41">
        <v>182</v>
      </c>
      <c r="B320" s="35" t="s">
        <v>619</v>
      </c>
      <c r="C320" s="35" t="s">
        <v>625</v>
      </c>
      <c r="D320" s="35" t="s">
        <v>629</v>
      </c>
      <c r="E320" s="35" t="s">
        <v>30</v>
      </c>
      <c r="F320" s="35">
        <v>2008</v>
      </c>
      <c r="G320" s="35">
        <v>1086</v>
      </c>
      <c r="H320" s="35" t="s">
        <v>630</v>
      </c>
      <c r="I320" s="35" t="s">
        <v>24</v>
      </c>
      <c r="J320" s="35">
        <v>5</v>
      </c>
      <c r="K320" s="63">
        <v>105950</v>
      </c>
      <c r="L320" s="85">
        <v>10300</v>
      </c>
      <c r="M320" s="35" t="s">
        <v>623</v>
      </c>
      <c r="N320" s="64">
        <v>43288</v>
      </c>
      <c r="O320" s="64"/>
      <c r="P320" s="44">
        <v>43662</v>
      </c>
      <c r="Q320" s="44">
        <v>44757</v>
      </c>
      <c r="R320" s="44">
        <v>43466</v>
      </c>
      <c r="S320" s="44">
        <v>44561</v>
      </c>
      <c r="T320" s="45" t="s">
        <v>631</v>
      </c>
      <c r="U320" s="46"/>
      <c r="V320" s="47"/>
      <c r="W320" s="23"/>
      <c r="X320" s="42"/>
      <c r="Y320" s="48" t="s">
        <v>24</v>
      </c>
    </row>
    <row r="321" spans="1:25" s="30" customFormat="1" ht="53.25" customHeight="1">
      <c r="A321" s="34">
        <v>183</v>
      </c>
      <c r="B321" s="35" t="s">
        <v>619</v>
      </c>
      <c r="C321" s="35" t="s">
        <v>632</v>
      </c>
      <c r="D321" s="35" t="s">
        <v>633</v>
      </c>
      <c r="E321" s="35" t="s">
        <v>178</v>
      </c>
      <c r="F321" s="35">
        <v>2009</v>
      </c>
      <c r="G321" s="35" t="s">
        <v>182</v>
      </c>
      <c r="H321" s="35" t="s">
        <v>634</v>
      </c>
      <c r="I321" s="35">
        <v>1650</v>
      </c>
      <c r="J321" s="35" t="s">
        <v>24</v>
      </c>
      <c r="K321" s="63" t="s">
        <v>24</v>
      </c>
      <c r="L321" s="85">
        <v>4300</v>
      </c>
      <c r="M321" s="35" t="s">
        <v>173</v>
      </c>
      <c r="N321" s="64">
        <v>43361</v>
      </c>
      <c r="O321" s="64"/>
      <c r="P321" s="44">
        <v>43669</v>
      </c>
      <c r="Q321" s="44">
        <v>44764</v>
      </c>
      <c r="R321" s="44">
        <v>43466</v>
      </c>
      <c r="S321" s="44">
        <v>44561</v>
      </c>
      <c r="T321" s="45"/>
      <c r="U321" s="46"/>
      <c r="V321" s="47"/>
      <c r="W321" s="23"/>
      <c r="X321" s="42" t="s">
        <v>24</v>
      </c>
      <c r="Y321" s="48" t="s">
        <v>24</v>
      </c>
    </row>
    <row r="322" spans="1:25" s="30" customFormat="1" ht="53.25" customHeight="1">
      <c r="A322" s="41">
        <v>184</v>
      </c>
      <c r="B322" s="35" t="s">
        <v>619</v>
      </c>
      <c r="C322" s="35" t="s">
        <v>635</v>
      </c>
      <c r="D322" s="35" t="s">
        <v>636</v>
      </c>
      <c r="E322" s="35" t="s">
        <v>30</v>
      </c>
      <c r="F322" s="35">
        <v>2009</v>
      </c>
      <c r="G322" s="35">
        <v>1595</v>
      </c>
      <c r="H322" s="35" t="s">
        <v>637</v>
      </c>
      <c r="I322" s="35" t="s">
        <v>24</v>
      </c>
      <c r="J322" s="35">
        <v>5</v>
      </c>
      <c r="K322" s="63">
        <v>188900</v>
      </c>
      <c r="L322" s="85">
        <v>26600</v>
      </c>
      <c r="M322" s="35" t="s">
        <v>623</v>
      </c>
      <c r="N322" s="64">
        <v>43378</v>
      </c>
      <c r="O322" s="35"/>
      <c r="P322" s="44">
        <v>43750</v>
      </c>
      <c r="Q322" s="44">
        <v>44845</v>
      </c>
      <c r="R322" s="44">
        <v>43466</v>
      </c>
      <c r="S322" s="44">
        <v>44561</v>
      </c>
      <c r="T322" s="45" t="s">
        <v>638</v>
      </c>
      <c r="U322" s="46"/>
      <c r="V322" s="47"/>
      <c r="W322" s="23"/>
      <c r="X322" s="42"/>
      <c r="Y322" s="48" t="s">
        <v>24</v>
      </c>
    </row>
    <row r="323" spans="1:25" s="30" customFormat="1" ht="53.25" customHeight="1">
      <c r="A323" s="34">
        <v>185</v>
      </c>
      <c r="B323" s="35" t="s">
        <v>619</v>
      </c>
      <c r="C323" s="35" t="s">
        <v>639</v>
      </c>
      <c r="D323" s="35" t="s">
        <v>640</v>
      </c>
      <c r="E323" s="35" t="s">
        <v>30</v>
      </c>
      <c r="F323" s="35">
        <v>2009</v>
      </c>
      <c r="G323" s="35">
        <v>1595</v>
      </c>
      <c r="H323" s="35" t="s">
        <v>641</v>
      </c>
      <c r="I323" s="35" t="s">
        <v>24</v>
      </c>
      <c r="J323" s="35">
        <v>5</v>
      </c>
      <c r="K323" s="63">
        <v>228800</v>
      </c>
      <c r="L323" s="85">
        <v>23200</v>
      </c>
      <c r="M323" s="35" t="s">
        <v>623</v>
      </c>
      <c r="N323" s="64">
        <v>43378</v>
      </c>
      <c r="O323" s="35"/>
      <c r="P323" s="44">
        <v>43750</v>
      </c>
      <c r="Q323" s="44">
        <v>44845</v>
      </c>
      <c r="R323" s="44">
        <v>43466</v>
      </c>
      <c r="S323" s="44">
        <v>44561</v>
      </c>
      <c r="T323" s="45" t="s">
        <v>642</v>
      </c>
      <c r="U323" s="46"/>
      <c r="V323" s="47"/>
      <c r="W323" s="23"/>
      <c r="X323" s="42"/>
      <c r="Y323" s="48" t="s">
        <v>24</v>
      </c>
    </row>
    <row r="324" spans="1:25" s="30" customFormat="1" ht="53.25" customHeight="1">
      <c r="A324" s="41">
        <v>186</v>
      </c>
      <c r="B324" s="35" t="s">
        <v>619</v>
      </c>
      <c r="C324" s="35" t="s">
        <v>643</v>
      </c>
      <c r="D324" s="35" t="s">
        <v>644</v>
      </c>
      <c r="E324" s="35" t="s">
        <v>9</v>
      </c>
      <c r="F324" s="35">
        <v>2008</v>
      </c>
      <c r="G324" s="35">
        <v>1368</v>
      </c>
      <c r="H324" s="35" t="s">
        <v>645</v>
      </c>
      <c r="I324" s="35">
        <v>850</v>
      </c>
      <c r="J324" s="35">
        <v>2</v>
      </c>
      <c r="K324" s="63">
        <v>195800</v>
      </c>
      <c r="L324" s="85">
        <v>12300</v>
      </c>
      <c r="M324" s="35" t="s">
        <v>623</v>
      </c>
      <c r="N324" s="64">
        <v>43483</v>
      </c>
      <c r="O324" s="35"/>
      <c r="P324" s="44">
        <v>43750</v>
      </c>
      <c r="Q324" s="44">
        <v>44845</v>
      </c>
      <c r="R324" s="44">
        <v>43466</v>
      </c>
      <c r="S324" s="44">
        <v>44561</v>
      </c>
      <c r="T324" s="45" t="s">
        <v>646</v>
      </c>
      <c r="U324" s="46"/>
      <c r="V324" s="47"/>
      <c r="W324" s="23"/>
      <c r="X324" s="42"/>
      <c r="Y324" s="48" t="s">
        <v>24</v>
      </c>
    </row>
    <row r="325" spans="1:25" s="30" customFormat="1" ht="53.25" customHeight="1">
      <c r="A325" s="34">
        <v>187</v>
      </c>
      <c r="B325" s="35" t="s">
        <v>619</v>
      </c>
      <c r="C325" s="35" t="s">
        <v>647</v>
      </c>
      <c r="D325" s="35" t="s">
        <v>648</v>
      </c>
      <c r="E325" s="35" t="s">
        <v>9</v>
      </c>
      <c r="F325" s="35">
        <v>2008</v>
      </c>
      <c r="G325" s="35">
        <v>4764</v>
      </c>
      <c r="H325" s="35" t="s">
        <v>649</v>
      </c>
      <c r="I325" s="35">
        <v>9800</v>
      </c>
      <c r="J325" s="35">
        <v>3</v>
      </c>
      <c r="K325" s="63">
        <v>162500</v>
      </c>
      <c r="L325" s="85">
        <v>148000</v>
      </c>
      <c r="M325" s="35" t="s">
        <v>650</v>
      </c>
      <c r="N325" s="64">
        <v>43422</v>
      </c>
      <c r="O325" s="35"/>
      <c r="P325" s="44">
        <v>43808</v>
      </c>
      <c r="Q325" s="44">
        <v>44903</v>
      </c>
      <c r="R325" s="44">
        <v>43466</v>
      </c>
      <c r="S325" s="44">
        <v>44561</v>
      </c>
      <c r="T325" s="45" t="s">
        <v>651</v>
      </c>
      <c r="U325" s="46"/>
      <c r="V325" s="47"/>
      <c r="W325" s="23"/>
      <c r="X325" s="42"/>
      <c r="Y325" s="48" t="s">
        <v>24</v>
      </c>
    </row>
    <row r="326" spans="1:25" s="30" customFormat="1" ht="53.25" customHeight="1">
      <c r="A326" s="41">
        <v>188</v>
      </c>
      <c r="B326" s="35" t="s">
        <v>619</v>
      </c>
      <c r="C326" s="35" t="s">
        <v>652</v>
      </c>
      <c r="D326" s="35" t="s">
        <v>653</v>
      </c>
      <c r="E326" s="35" t="s">
        <v>44</v>
      </c>
      <c r="F326" s="35">
        <v>2009</v>
      </c>
      <c r="G326" s="35">
        <v>4471</v>
      </c>
      <c r="H326" s="35" t="s">
        <v>654</v>
      </c>
      <c r="I326" s="35" t="s">
        <v>24</v>
      </c>
      <c r="J326" s="35">
        <v>2</v>
      </c>
      <c r="K326" s="63" t="s">
        <v>945</v>
      </c>
      <c r="L326" s="85">
        <v>60000</v>
      </c>
      <c r="M326" s="35" t="s">
        <v>650</v>
      </c>
      <c r="N326" s="64">
        <v>43440</v>
      </c>
      <c r="O326" s="35"/>
      <c r="P326" s="44">
        <v>43808</v>
      </c>
      <c r="Q326" s="44">
        <v>44903</v>
      </c>
      <c r="R326" s="44">
        <v>43466</v>
      </c>
      <c r="S326" s="44">
        <v>44561</v>
      </c>
      <c r="T326" s="45" t="s">
        <v>655</v>
      </c>
      <c r="U326" s="46"/>
      <c r="V326" s="47"/>
      <c r="W326" s="23"/>
      <c r="X326" s="42"/>
      <c r="Y326" s="48" t="s">
        <v>24</v>
      </c>
    </row>
    <row r="327" spans="1:25" s="30" customFormat="1" ht="53.25" customHeight="1">
      <c r="A327" s="34">
        <v>189</v>
      </c>
      <c r="B327" s="35" t="s">
        <v>619</v>
      </c>
      <c r="C327" s="35" t="s">
        <v>656</v>
      </c>
      <c r="D327" s="35" t="s">
        <v>657</v>
      </c>
      <c r="E327" s="35" t="s">
        <v>246</v>
      </c>
      <c r="F327" s="35">
        <v>2009</v>
      </c>
      <c r="G327" s="35" t="s">
        <v>182</v>
      </c>
      <c r="H327" s="35">
        <v>90252</v>
      </c>
      <c r="I327" s="35">
        <v>6000</v>
      </c>
      <c r="J327" s="35" t="s">
        <v>24</v>
      </c>
      <c r="K327" s="63" t="s">
        <v>24</v>
      </c>
      <c r="L327" s="85">
        <v>1900</v>
      </c>
      <c r="M327" s="35" t="s">
        <v>173</v>
      </c>
      <c r="N327" s="35" t="s">
        <v>946</v>
      </c>
      <c r="O327" s="35"/>
      <c r="P327" s="44">
        <v>43815</v>
      </c>
      <c r="Q327" s="44">
        <v>44910</v>
      </c>
      <c r="R327" s="44">
        <v>43466</v>
      </c>
      <c r="S327" s="44">
        <v>44561</v>
      </c>
      <c r="T327" s="45"/>
      <c r="U327" s="46"/>
      <c r="V327" s="47"/>
      <c r="W327" s="23"/>
      <c r="X327" s="42" t="s">
        <v>24</v>
      </c>
      <c r="Y327" s="48" t="s">
        <v>24</v>
      </c>
    </row>
    <row r="328" spans="1:25" s="30" customFormat="1" ht="53.25" customHeight="1">
      <c r="A328" s="41">
        <v>190</v>
      </c>
      <c r="B328" s="35" t="s">
        <v>619</v>
      </c>
      <c r="C328" s="35" t="s">
        <v>658</v>
      </c>
      <c r="D328" s="35" t="s">
        <v>659</v>
      </c>
      <c r="E328" s="35" t="s">
        <v>30</v>
      </c>
      <c r="F328" s="35">
        <v>2008</v>
      </c>
      <c r="G328" s="35">
        <v>1108</v>
      </c>
      <c r="H328" s="35" t="s">
        <v>660</v>
      </c>
      <c r="I328" s="35" t="s">
        <v>24</v>
      </c>
      <c r="J328" s="35">
        <v>5</v>
      </c>
      <c r="K328" s="63">
        <v>88900</v>
      </c>
      <c r="L328" s="85">
        <v>9500</v>
      </c>
      <c r="M328" s="35" t="s">
        <v>623</v>
      </c>
      <c r="N328" s="64">
        <v>43449</v>
      </c>
      <c r="O328" s="35"/>
      <c r="P328" s="44">
        <v>43816</v>
      </c>
      <c r="Q328" s="44">
        <v>44911</v>
      </c>
      <c r="R328" s="44">
        <v>43466</v>
      </c>
      <c r="S328" s="44">
        <v>44561</v>
      </c>
      <c r="T328" s="45"/>
      <c r="U328" s="46"/>
      <c r="V328" s="47"/>
      <c r="W328" s="23"/>
      <c r="X328" s="42"/>
      <c r="Y328" s="48" t="s">
        <v>24</v>
      </c>
    </row>
    <row r="329" spans="1:25" s="30" customFormat="1" ht="53.25" customHeight="1">
      <c r="A329" s="34">
        <v>191</v>
      </c>
      <c r="B329" s="35" t="s">
        <v>619</v>
      </c>
      <c r="C329" s="35" t="s">
        <v>661</v>
      </c>
      <c r="D329" s="35" t="s">
        <v>662</v>
      </c>
      <c r="E329" s="35" t="s">
        <v>9</v>
      </c>
      <c r="F329" s="35">
        <v>2008</v>
      </c>
      <c r="G329" s="35">
        <v>1248</v>
      </c>
      <c r="H329" s="35" t="s">
        <v>663</v>
      </c>
      <c r="I329" s="35">
        <v>850</v>
      </c>
      <c r="J329" s="35">
        <v>2</v>
      </c>
      <c r="K329" s="63">
        <v>96800</v>
      </c>
      <c r="L329" s="85">
        <v>14300</v>
      </c>
      <c r="M329" s="35" t="s">
        <v>623</v>
      </c>
      <c r="N329" s="64">
        <v>43432</v>
      </c>
      <c r="O329" s="35"/>
      <c r="P329" s="44">
        <v>43816</v>
      </c>
      <c r="Q329" s="44">
        <v>44911</v>
      </c>
      <c r="R329" s="44">
        <v>43466</v>
      </c>
      <c r="S329" s="44">
        <v>44561</v>
      </c>
      <c r="T329" s="45" t="s">
        <v>664</v>
      </c>
      <c r="U329" s="46"/>
      <c r="V329" s="47"/>
      <c r="W329" s="23"/>
      <c r="X329" s="42"/>
      <c r="Y329" s="48" t="s">
        <v>24</v>
      </c>
    </row>
    <row r="330" spans="1:25" s="30" customFormat="1" ht="53.25" customHeight="1">
      <c r="A330" s="41">
        <v>192</v>
      </c>
      <c r="B330" s="35" t="s">
        <v>619</v>
      </c>
      <c r="C330" s="35" t="s">
        <v>665</v>
      </c>
      <c r="D330" s="35" t="s">
        <v>666</v>
      </c>
      <c r="E330" s="35" t="s">
        <v>30</v>
      </c>
      <c r="F330" s="35">
        <v>2000</v>
      </c>
      <c r="G330" s="35">
        <v>1498</v>
      </c>
      <c r="H330" s="35" t="s">
        <v>667</v>
      </c>
      <c r="I330" s="35" t="s">
        <v>24</v>
      </c>
      <c r="J330" s="35">
        <v>5</v>
      </c>
      <c r="K330" s="63">
        <v>169500</v>
      </c>
      <c r="L330" s="85">
        <v>3100</v>
      </c>
      <c r="M330" s="35" t="s">
        <v>623</v>
      </c>
      <c r="N330" s="35" t="s">
        <v>947</v>
      </c>
      <c r="O330" s="35"/>
      <c r="P330" s="44">
        <v>43466</v>
      </c>
      <c r="Q330" s="44">
        <v>44561</v>
      </c>
      <c r="R330" s="44">
        <v>43466</v>
      </c>
      <c r="S330" s="44">
        <v>44561</v>
      </c>
      <c r="T330" s="45" t="s">
        <v>668</v>
      </c>
      <c r="U330" s="46"/>
      <c r="V330" s="47"/>
      <c r="W330" s="23"/>
      <c r="X330" s="42"/>
      <c r="Y330" s="48" t="s">
        <v>24</v>
      </c>
    </row>
    <row r="331" spans="1:25" s="30" customFormat="1" ht="53.25" customHeight="1">
      <c r="A331" s="34">
        <v>193</v>
      </c>
      <c r="B331" s="35" t="s">
        <v>619</v>
      </c>
      <c r="C331" s="35" t="s">
        <v>669</v>
      </c>
      <c r="D331" s="35" t="s">
        <v>670</v>
      </c>
      <c r="E331" s="35" t="s">
        <v>30</v>
      </c>
      <c r="F331" s="35">
        <v>2003</v>
      </c>
      <c r="G331" s="35">
        <v>1108</v>
      </c>
      <c r="H331" s="35" t="s">
        <v>671</v>
      </c>
      <c r="I331" s="35" t="s">
        <v>24</v>
      </c>
      <c r="J331" s="35">
        <v>5</v>
      </c>
      <c r="K331" s="63">
        <v>147600</v>
      </c>
      <c r="L331" s="85">
        <v>8900</v>
      </c>
      <c r="M331" s="35" t="s">
        <v>623</v>
      </c>
      <c r="N331" s="35" t="s">
        <v>672</v>
      </c>
      <c r="O331" s="35" t="s">
        <v>672</v>
      </c>
      <c r="P331" s="44">
        <v>43466</v>
      </c>
      <c r="Q331" s="44">
        <v>44561</v>
      </c>
      <c r="R331" s="44">
        <v>43466</v>
      </c>
      <c r="S331" s="44">
        <v>44561</v>
      </c>
      <c r="T331" s="45" t="s">
        <v>673</v>
      </c>
      <c r="U331" s="46"/>
      <c r="V331" s="47"/>
      <c r="W331" s="23"/>
      <c r="X331" s="42"/>
      <c r="Y331" s="48" t="s">
        <v>24</v>
      </c>
    </row>
    <row r="332" spans="1:25" s="30" customFormat="1" ht="53.25" customHeight="1">
      <c r="A332" s="41">
        <v>194</v>
      </c>
      <c r="B332" s="35" t="s">
        <v>619</v>
      </c>
      <c r="C332" s="35" t="s">
        <v>669</v>
      </c>
      <c r="D332" s="35" t="s">
        <v>674</v>
      </c>
      <c r="E332" s="35" t="s">
        <v>30</v>
      </c>
      <c r="F332" s="35">
        <v>2003</v>
      </c>
      <c r="G332" s="35">
        <v>1108</v>
      </c>
      <c r="H332" s="35" t="s">
        <v>675</v>
      </c>
      <c r="I332" s="35" t="s">
        <v>24</v>
      </c>
      <c r="J332" s="35">
        <v>5</v>
      </c>
      <c r="K332" s="63">
        <v>132800</v>
      </c>
      <c r="L332" s="85">
        <v>8600</v>
      </c>
      <c r="M332" s="35" t="s">
        <v>623</v>
      </c>
      <c r="N332" s="35" t="s">
        <v>672</v>
      </c>
      <c r="O332" s="35" t="s">
        <v>672</v>
      </c>
      <c r="P332" s="44">
        <v>43466</v>
      </c>
      <c r="Q332" s="44">
        <v>44561</v>
      </c>
      <c r="R332" s="44">
        <v>43466</v>
      </c>
      <c r="S332" s="44">
        <v>44561</v>
      </c>
      <c r="T332" s="45" t="s">
        <v>676</v>
      </c>
      <c r="U332" s="46"/>
      <c r="V332" s="47"/>
      <c r="W332" s="23"/>
      <c r="X332" s="42"/>
      <c r="Y332" s="48" t="s">
        <v>24</v>
      </c>
    </row>
    <row r="333" spans="1:25" s="30" customFormat="1" ht="53.25" customHeight="1">
      <c r="A333" s="34">
        <v>195</v>
      </c>
      <c r="B333" s="35" t="s">
        <v>619</v>
      </c>
      <c r="C333" s="35" t="s">
        <v>669</v>
      </c>
      <c r="D333" s="35" t="s">
        <v>677</v>
      </c>
      <c r="E333" s="35" t="s">
        <v>30</v>
      </c>
      <c r="F333" s="35">
        <v>2003</v>
      </c>
      <c r="G333" s="35">
        <v>1108</v>
      </c>
      <c r="H333" s="35" t="s">
        <v>678</v>
      </c>
      <c r="I333" s="35" t="s">
        <v>24</v>
      </c>
      <c r="J333" s="35">
        <v>5</v>
      </c>
      <c r="K333" s="63">
        <v>113300</v>
      </c>
      <c r="L333" s="85">
        <v>8800</v>
      </c>
      <c r="M333" s="35" t="s">
        <v>623</v>
      </c>
      <c r="N333" s="35" t="s">
        <v>672</v>
      </c>
      <c r="O333" s="35" t="s">
        <v>672</v>
      </c>
      <c r="P333" s="44">
        <v>43466</v>
      </c>
      <c r="Q333" s="44">
        <v>44561</v>
      </c>
      <c r="R333" s="44">
        <v>43466</v>
      </c>
      <c r="S333" s="44">
        <v>44561</v>
      </c>
      <c r="T333" s="45" t="s">
        <v>679</v>
      </c>
      <c r="U333" s="46"/>
      <c r="V333" s="47"/>
      <c r="W333" s="23"/>
      <c r="X333" s="42"/>
      <c r="Y333" s="48" t="s">
        <v>24</v>
      </c>
    </row>
    <row r="334" spans="1:25" s="30" customFormat="1" ht="53.25" customHeight="1">
      <c r="A334" s="41">
        <v>196</v>
      </c>
      <c r="B334" s="35" t="s">
        <v>619</v>
      </c>
      <c r="C334" s="35" t="s">
        <v>669</v>
      </c>
      <c r="D334" s="35" t="s">
        <v>680</v>
      </c>
      <c r="E334" s="35" t="s">
        <v>30</v>
      </c>
      <c r="F334" s="35">
        <v>2003</v>
      </c>
      <c r="G334" s="35">
        <v>1108</v>
      </c>
      <c r="H334" s="35" t="s">
        <v>681</v>
      </c>
      <c r="I334" s="35" t="s">
        <v>24</v>
      </c>
      <c r="J334" s="35">
        <v>5</v>
      </c>
      <c r="K334" s="63">
        <v>125800</v>
      </c>
      <c r="L334" s="85">
        <v>7300</v>
      </c>
      <c r="M334" s="35" t="s">
        <v>623</v>
      </c>
      <c r="N334" s="35" t="s">
        <v>672</v>
      </c>
      <c r="O334" s="35" t="s">
        <v>672</v>
      </c>
      <c r="P334" s="44">
        <v>43466</v>
      </c>
      <c r="Q334" s="44">
        <v>44561</v>
      </c>
      <c r="R334" s="44">
        <v>43466</v>
      </c>
      <c r="S334" s="44">
        <v>44561</v>
      </c>
      <c r="T334" s="45" t="s">
        <v>668</v>
      </c>
      <c r="U334" s="46"/>
      <c r="V334" s="47"/>
      <c r="W334" s="23"/>
      <c r="X334" s="42"/>
      <c r="Y334" s="48" t="s">
        <v>24</v>
      </c>
    </row>
    <row r="335" spans="1:25" s="30" customFormat="1" ht="53.25" customHeight="1">
      <c r="A335" s="34">
        <v>197</v>
      </c>
      <c r="B335" s="35" t="s">
        <v>619</v>
      </c>
      <c r="C335" s="35" t="s">
        <v>682</v>
      </c>
      <c r="D335" s="35" t="s">
        <v>683</v>
      </c>
      <c r="E335" s="35" t="s">
        <v>30</v>
      </c>
      <c r="F335" s="35">
        <v>2003</v>
      </c>
      <c r="G335" s="35" t="s">
        <v>684</v>
      </c>
      <c r="H335" s="35" t="s">
        <v>685</v>
      </c>
      <c r="I335" s="35">
        <v>485</v>
      </c>
      <c r="J335" s="35">
        <v>5</v>
      </c>
      <c r="K335" s="63">
        <v>178990</v>
      </c>
      <c r="L335" s="85">
        <v>6000</v>
      </c>
      <c r="M335" s="35" t="s">
        <v>623</v>
      </c>
      <c r="N335" s="35" t="s">
        <v>672</v>
      </c>
      <c r="O335" s="35" t="s">
        <v>672</v>
      </c>
      <c r="P335" s="44">
        <v>43466</v>
      </c>
      <c r="Q335" s="44">
        <v>44561</v>
      </c>
      <c r="R335" s="44">
        <v>43466</v>
      </c>
      <c r="S335" s="44">
        <v>44561</v>
      </c>
      <c r="T335" s="45" t="s">
        <v>686</v>
      </c>
      <c r="U335" s="46"/>
      <c r="V335" s="47"/>
      <c r="W335" s="23"/>
      <c r="X335" s="42"/>
      <c r="Y335" s="48" t="s">
        <v>24</v>
      </c>
    </row>
    <row r="336" spans="1:25" s="30" customFormat="1" ht="53.25" customHeight="1">
      <c r="A336" s="41">
        <v>198</v>
      </c>
      <c r="B336" s="35" t="s">
        <v>619</v>
      </c>
      <c r="C336" s="35" t="s">
        <v>687</v>
      </c>
      <c r="D336" s="35" t="s">
        <v>688</v>
      </c>
      <c r="E336" s="35" t="s">
        <v>9</v>
      </c>
      <c r="F336" s="35">
        <v>2004</v>
      </c>
      <c r="G336" s="35" t="s">
        <v>689</v>
      </c>
      <c r="H336" s="35" t="s">
        <v>690</v>
      </c>
      <c r="I336" s="35">
        <v>505</v>
      </c>
      <c r="J336" s="35">
        <v>2</v>
      </c>
      <c r="K336" s="63">
        <v>85600</v>
      </c>
      <c r="L336" s="85">
        <v>8400</v>
      </c>
      <c r="M336" s="35" t="s">
        <v>623</v>
      </c>
      <c r="N336" s="35" t="s">
        <v>672</v>
      </c>
      <c r="O336" s="35" t="s">
        <v>672</v>
      </c>
      <c r="P336" s="44">
        <v>43466</v>
      </c>
      <c r="Q336" s="44">
        <v>44561</v>
      </c>
      <c r="R336" s="44">
        <v>43466</v>
      </c>
      <c r="S336" s="44">
        <v>44561</v>
      </c>
      <c r="T336" s="45" t="s">
        <v>691</v>
      </c>
      <c r="U336" s="46"/>
      <c r="V336" s="47"/>
      <c r="W336" s="23"/>
      <c r="X336" s="42"/>
      <c r="Y336" s="48" t="s">
        <v>24</v>
      </c>
    </row>
    <row r="337" spans="1:25" s="30" customFormat="1" ht="53.25" customHeight="1">
      <c r="A337" s="34">
        <v>199</v>
      </c>
      <c r="B337" s="35" t="s">
        <v>619</v>
      </c>
      <c r="C337" s="35" t="s">
        <v>692</v>
      </c>
      <c r="D337" s="35" t="s">
        <v>693</v>
      </c>
      <c r="E337" s="35" t="s">
        <v>30</v>
      </c>
      <c r="F337" s="35">
        <v>2004</v>
      </c>
      <c r="G337" s="35">
        <v>1242</v>
      </c>
      <c r="H337" s="35" t="s">
        <v>694</v>
      </c>
      <c r="I337" s="35">
        <v>485</v>
      </c>
      <c r="J337" s="35">
        <v>5</v>
      </c>
      <c r="K337" s="63">
        <v>248700</v>
      </c>
      <c r="L337" s="85">
        <v>5700</v>
      </c>
      <c r="M337" s="35" t="s">
        <v>623</v>
      </c>
      <c r="N337" s="35" t="s">
        <v>672</v>
      </c>
      <c r="O337" s="35" t="s">
        <v>672</v>
      </c>
      <c r="P337" s="44">
        <v>43466</v>
      </c>
      <c r="Q337" s="44">
        <v>44561</v>
      </c>
      <c r="R337" s="44">
        <v>43466</v>
      </c>
      <c r="S337" s="44">
        <v>44561</v>
      </c>
      <c r="T337" s="45" t="s">
        <v>695</v>
      </c>
      <c r="U337" s="46"/>
      <c r="V337" s="47"/>
      <c r="W337" s="23"/>
      <c r="X337" s="42"/>
      <c r="Y337" s="48" t="s">
        <v>24</v>
      </c>
    </row>
    <row r="338" spans="1:25" s="30" customFormat="1" ht="53.25" customHeight="1">
      <c r="A338" s="41">
        <v>200</v>
      </c>
      <c r="B338" s="35" t="s">
        <v>619</v>
      </c>
      <c r="C338" s="35" t="s">
        <v>696</v>
      </c>
      <c r="D338" s="35" t="s">
        <v>697</v>
      </c>
      <c r="E338" s="35" t="s">
        <v>30</v>
      </c>
      <c r="F338" s="35">
        <v>2004</v>
      </c>
      <c r="G338" s="35" t="s">
        <v>689</v>
      </c>
      <c r="H338" s="35" t="s">
        <v>698</v>
      </c>
      <c r="I338" s="35">
        <v>415</v>
      </c>
      <c r="J338" s="35">
        <v>5</v>
      </c>
      <c r="K338" s="63">
        <v>137900</v>
      </c>
      <c r="L338" s="85">
        <v>7900</v>
      </c>
      <c r="M338" s="35" t="s">
        <v>623</v>
      </c>
      <c r="N338" s="35" t="s">
        <v>672</v>
      </c>
      <c r="O338" s="35" t="s">
        <v>672</v>
      </c>
      <c r="P338" s="44">
        <v>43466</v>
      </c>
      <c r="Q338" s="44">
        <v>44561</v>
      </c>
      <c r="R338" s="44">
        <v>43466</v>
      </c>
      <c r="S338" s="44">
        <v>44561</v>
      </c>
      <c r="T338" s="45" t="s">
        <v>699</v>
      </c>
      <c r="U338" s="46"/>
      <c r="V338" s="47"/>
      <c r="W338" s="23"/>
      <c r="X338" s="42"/>
      <c r="Y338" s="48" t="s">
        <v>24</v>
      </c>
    </row>
    <row r="339" spans="1:25" s="30" customFormat="1" ht="53.25" customHeight="1">
      <c r="A339" s="34">
        <v>201</v>
      </c>
      <c r="B339" s="35" t="s">
        <v>619</v>
      </c>
      <c r="C339" s="35" t="s">
        <v>696</v>
      </c>
      <c r="D339" s="35" t="s">
        <v>700</v>
      </c>
      <c r="E339" s="35" t="s">
        <v>30</v>
      </c>
      <c r="F339" s="35">
        <v>2004</v>
      </c>
      <c r="G339" s="35" t="s">
        <v>689</v>
      </c>
      <c r="H339" s="35" t="s">
        <v>701</v>
      </c>
      <c r="I339" s="35">
        <v>415</v>
      </c>
      <c r="J339" s="35">
        <v>5</v>
      </c>
      <c r="K339" s="63">
        <v>103300</v>
      </c>
      <c r="L339" s="85">
        <v>8300</v>
      </c>
      <c r="M339" s="35" t="s">
        <v>623</v>
      </c>
      <c r="N339" s="35" t="s">
        <v>672</v>
      </c>
      <c r="O339" s="35" t="s">
        <v>672</v>
      </c>
      <c r="P339" s="44">
        <v>43466</v>
      </c>
      <c r="Q339" s="44">
        <v>44561</v>
      </c>
      <c r="R339" s="44">
        <v>43466</v>
      </c>
      <c r="S339" s="44">
        <v>44561</v>
      </c>
      <c r="T339" s="45" t="s">
        <v>702</v>
      </c>
      <c r="U339" s="46"/>
      <c r="V339" s="47"/>
      <c r="W339" s="23"/>
      <c r="X339" s="42"/>
      <c r="Y339" s="48" t="s">
        <v>24</v>
      </c>
    </row>
    <row r="340" spans="1:25" s="30" customFormat="1" ht="53.25" customHeight="1">
      <c r="A340" s="41">
        <v>202</v>
      </c>
      <c r="B340" s="35" t="s">
        <v>619</v>
      </c>
      <c r="C340" s="35" t="s">
        <v>696</v>
      </c>
      <c r="D340" s="35" t="s">
        <v>703</v>
      </c>
      <c r="E340" s="35" t="s">
        <v>30</v>
      </c>
      <c r="F340" s="35">
        <v>2004</v>
      </c>
      <c r="G340" s="35" t="s">
        <v>689</v>
      </c>
      <c r="H340" s="35" t="s">
        <v>704</v>
      </c>
      <c r="I340" s="35">
        <v>415</v>
      </c>
      <c r="J340" s="35">
        <v>5</v>
      </c>
      <c r="K340" s="63">
        <v>185900</v>
      </c>
      <c r="L340" s="85">
        <v>6200</v>
      </c>
      <c r="M340" s="35" t="s">
        <v>623</v>
      </c>
      <c r="N340" s="35" t="s">
        <v>672</v>
      </c>
      <c r="O340" s="35" t="s">
        <v>672</v>
      </c>
      <c r="P340" s="44">
        <v>43466</v>
      </c>
      <c r="Q340" s="44">
        <v>44561</v>
      </c>
      <c r="R340" s="44">
        <v>43466</v>
      </c>
      <c r="S340" s="44">
        <v>44561</v>
      </c>
      <c r="T340" s="45"/>
      <c r="U340" s="46"/>
      <c r="V340" s="47"/>
      <c r="W340" s="23"/>
      <c r="X340" s="42"/>
      <c r="Y340" s="48" t="s">
        <v>24</v>
      </c>
    </row>
    <row r="341" spans="1:25" s="30" customFormat="1" ht="53.25" customHeight="1">
      <c r="A341" s="34">
        <v>203</v>
      </c>
      <c r="B341" s="35" t="s">
        <v>619</v>
      </c>
      <c r="C341" s="35" t="s">
        <v>696</v>
      </c>
      <c r="D341" s="35" t="s">
        <v>705</v>
      </c>
      <c r="E341" s="35" t="s">
        <v>30</v>
      </c>
      <c r="F341" s="35">
        <v>2004</v>
      </c>
      <c r="G341" s="35" t="s">
        <v>689</v>
      </c>
      <c r="H341" s="35" t="s">
        <v>706</v>
      </c>
      <c r="I341" s="35">
        <v>415</v>
      </c>
      <c r="J341" s="35">
        <v>5</v>
      </c>
      <c r="K341" s="63">
        <v>119200</v>
      </c>
      <c r="L341" s="85">
        <v>8100</v>
      </c>
      <c r="M341" s="35" t="s">
        <v>623</v>
      </c>
      <c r="N341" s="35" t="s">
        <v>672</v>
      </c>
      <c r="O341" s="35" t="s">
        <v>672</v>
      </c>
      <c r="P341" s="44">
        <v>43466</v>
      </c>
      <c r="Q341" s="44">
        <v>44561</v>
      </c>
      <c r="R341" s="44">
        <v>43466</v>
      </c>
      <c r="S341" s="44">
        <v>44561</v>
      </c>
      <c r="T341" s="45" t="s">
        <v>707</v>
      </c>
      <c r="U341" s="46"/>
      <c r="V341" s="47"/>
      <c r="W341" s="23"/>
      <c r="X341" s="42"/>
      <c r="Y341" s="48" t="s">
        <v>24</v>
      </c>
    </row>
    <row r="342" spans="1:25" s="30" customFormat="1" ht="53.25" customHeight="1">
      <c r="A342" s="41">
        <v>204</v>
      </c>
      <c r="B342" s="35" t="s">
        <v>619</v>
      </c>
      <c r="C342" s="35" t="s">
        <v>708</v>
      </c>
      <c r="D342" s="35" t="s">
        <v>709</v>
      </c>
      <c r="E342" s="35" t="s">
        <v>30</v>
      </c>
      <c r="F342" s="35">
        <v>2004</v>
      </c>
      <c r="G342" s="35" t="s">
        <v>710</v>
      </c>
      <c r="H342" s="35" t="s">
        <v>711</v>
      </c>
      <c r="I342" s="35">
        <v>556</v>
      </c>
      <c r="J342" s="35">
        <v>5</v>
      </c>
      <c r="K342" s="63">
        <v>215900</v>
      </c>
      <c r="L342" s="85">
        <v>7700</v>
      </c>
      <c r="M342" s="35" t="s">
        <v>623</v>
      </c>
      <c r="N342" s="35" t="s">
        <v>672</v>
      </c>
      <c r="O342" s="35" t="s">
        <v>672</v>
      </c>
      <c r="P342" s="44">
        <v>43466</v>
      </c>
      <c r="Q342" s="44">
        <v>44561</v>
      </c>
      <c r="R342" s="44">
        <v>43466</v>
      </c>
      <c r="S342" s="44">
        <v>44561</v>
      </c>
      <c r="T342" s="45" t="s">
        <v>712</v>
      </c>
      <c r="U342" s="46"/>
      <c r="V342" s="47"/>
      <c r="W342" s="23"/>
      <c r="X342" s="42"/>
      <c r="Y342" s="48" t="s">
        <v>24</v>
      </c>
    </row>
    <row r="343" spans="1:25" s="30" customFormat="1" ht="53.25" customHeight="1">
      <c r="A343" s="34">
        <v>205</v>
      </c>
      <c r="B343" s="35" t="s">
        <v>619</v>
      </c>
      <c r="C343" s="35" t="s">
        <v>713</v>
      </c>
      <c r="D343" s="35" t="s">
        <v>714</v>
      </c>
      <c r="E343" s="35" t="s">
        <v>9</v>
      </c>
      <c r="F343" s="35">
        <v>2000</v>
      </c>
      <c r="G343" s="35">
        <v>4580</v>
      </c>
      <c r="H343" s="35" t="s">
        <v>715</v>
      </c>
      <c r="I343" s="35">
        <v>6250</v>
      </c>
      <c r="J343" s="35">
        <v>2</v>
      </c>
      <c r="K343" s="63">
        <v>338400</v>
      </c>
      <c r="L343" s="85">
        <v>25000</v>
      </c>
      <c r="M343" s="35" t="s">
        <v>650</v>
      </c>
      <c r="N343" s="64">
        <v>43527</v>
      </c>
      <c r="O343" s="35"/>
      <c r="P343" s="44">
        <v>43466</v>
      </c>
      <c r="Q343" s="44">
        <v>44561</v>
      </c>
      <c r="R343" s="44">
        <v>43466</v>
      </c>
      <c r="S343" s="44">
        <v>44561</v>
      </c>
      <c r="T343" s="45" t="s">
        <v>716</v>
      </c>
      <c r="U343" s="46"/>
      <c r="V343" s="47"/>
      <c r="W343" s="23"/>
      <c r="X343" s="42"/>
      <c r="Y343" s="48" t="s">
        <v>24</v>
      </c>
    </row>
    <row r="344" spans="1:25" s="30" customFormat="1" ht="53.25" customHeight="1">
      <c r="A344" s="41">
        <v>206</v>
      </c>
      <c r="B344" s="35" t="s">
        <v>619</v>
      </c>
      <c r="C344" s="35" t="s">
        <v>717</v>
      </c>
      <c r="D344" s="35" t="s">
        <v>718</v>
      </c>
      <c r="E344" s="35" t="s">
        <v>347</v>
      </c>
      <c r="F344" s="35">
        <v>2006</v>
      </c>
      <c r="G344" s="35" t="s">
        <v>182</v>
      </c>
      <c r="H344" s="35" t="s">
        <v>719</v>
      </c>
      <c r="I344" s="35" t="s">
        <v>24</v>
      </c>
      <c r="J344" s="35">
        <v>1</v>
      </c>
      <c r="K344" s="63" t="s">
        <v>24</v>
      </c>
      <c r="L344" s="85" t="s">
        <v>24</v>
      </c>
      <c r="M344" s="35" t="s">
        <v>52</v>
      </c>
      <c r="N344" s="35"/>
      <c r="O344" s="35"/>
      <c r="P344" s="44">
        <v>43466</v>
      </c>
      <c r="Q344" s="44">
        <v>44561</v>
      </c>
      <c r="R344" s="44" t="s">
        <v>353</v>
      </c>
      <c r="S344" s="44" t="s">
        <v>353</v>
      </c>
      <c r="T344" s="45"/>
      <c r="U344" s="46"/>
      <c r="V344" s="47" t="s">
        <v>24</v>
      </c>
      <c r="W344" s="42" t="s">
        <v>24</v>
      </c>
      <c r="X344" s="42" t="s">
        <v>24</v>
      </c>
      <c r="Y344" s="48" t="s">
        <v>24</v>
      </c>
    </row>
    <row r="345" spans="1:25" s="30" customFormat="1" ht="53.25" customHeight="1">
      <c r="A345" s="34">
        <v>207</v>
      </c>
      <c r="B345" s="35" t="s">
        <v>619</v>
      </c>
      <c r="C345" s="35" t="s">
        <v>57</v>
      </c>
      <c r="D345" s="35" t="s">
        <v>720</v>
      </c>
      <c r="E345" s="35" t="s">
        <v>9</v>
      </c>
      <c r="F345" s="35">
        <v>2007</v>
      </c>
      <c r="G345" s="35">
        <v>2402</v>
      </c>
      <c r="H345" s="35" t="s">
        <v>721</v>
      </c>
      <c r="I345" s="35">
        <v>1.262</v>
      </c>
      <c r="J345" s="35">
        <v>6</v>
      </c>
      <c r="K345" s="63">
        <v>19600</v>
      </c>
      <c r="L345" s="85">
        <v>23800</v>
      </c>
      <c r="M345" s="35" t="s">
        <v>623</v>
      </c>
      <c r="N345" s="64">
        <v>43574</v>
      </c>
      <c r="O345" s="35"/>
      <c r="P345" s="44">
        <v>43591</v>
      </c>
      <c r="Q345" s="44">
        <v>44686</v>
      </c>
      <c r="R345" s="44">
        <v>43466</v>
      </c>
      <c r="S345" s="44">
        <v>44561</v>
      </c>
      <c r="T345" s="45" t="s">
        <v>722</v>
      </c>
      <c r="U345" s="46"/>
      <c r="V345" s="47"/>
      <c r="W345" s="23"/>
      <c r="X345" s="42"/>
      <c r="Y345" s="48" t="s">
        <v>24</v>
      </c>
    </row>
    <row r="346" spans="1:25" s="30" customFormat="1" ht="53.25" customHeight="1">
      <c r="A346" s="41">
        <v>208</v>
      </c>
      <c r="B346" s="35" t="s">
        <v>619</v>
      </c>
      <c r="C346" s="35" t="s">
        <v>723</v>
      </c>
      <c r="D346" s="35" t="s">
        <v>724</v>
      </c>
      <c r="E346" s="35" t="s">
        <v>246</v>
      </c>
      <c r="F346" s="35">
        <v>2009</v>
      </c>
      <c r="G346" s="35" t="s">
        <v>182</v>
      </c>
      <c r="H346" s="35" t="s">
        <v>725</v>
      </c>
      <c r="I346" s="35">
        <v>623</v>
      </c>
      <c r="J346" s="35" t="s">
        <v>24</v>
      </c>
      <c r="K346" s="63" t="s">
        <v>24</v>
      </c>
      <c r="L346" s="85">
        <v>800</v>
      </c>
      <c r="M346" s="35" t="s">
        <v>173</v>
      </c>
      <c r="N346" s="64" t="s">
        <v>210</v>
      </c>
      <c r="O346" s="64"/>
      <c r="P346" s="44">
        <v>43470</v>
      </c>
      <c r="Q346" s="44">
        <v>44565</v>
      </c>
      <c r="R346" s="44">
        <v>43466</v>
      </c>
      <c r="S346" s="44">
        <v>44561</v>
      </c>
      <c r="T346" s="45"/>
      <c r="U346" s="46"/>
      <c r="V346" s="47"/>
      <c r="W346" s="23"/>
      <c r="X346" s="42" t="s">
        <v>24</v>
      </c>
      <c r="Y346" s="48" t="s">
        <v>24</v>
      </c>
    </row>
    <row r="347" spans="1:25" s="30" customFormat="1" ht="53.25" customHeight="1">
      <c r="A347" s="34">
        <v>209</v>
      </c>
      <c r="B347" s="35" t="s">
        <v>619</v>
      </c>
      <c r="C347" s="35" t="s">
        <v>57</v>
      </c>
      <c r="D347" s="35" t="s">
        <v>726</v>
      </c>
      <c r="E347" s="35" t="s">
        <v>9</v>
      </c>
      <c r="F347" s="35">
        <v>2010</v>
      </c>
      <c r="G347" s="35">
        <v>2402</v>
      </c>
      <c r="H347" s="35" t="s">
        <v>727</v>
      </c>
      <c r="I347" s="35">
        <v>1400</v>
      </c>
      <c r="J347" s="35">
        <v>7</v>
      </c>
      <c r="K347" s="63">
        <v>191700</v>
      </c>
      <c r="L347" s="85">
        <v>34400</v>
      </c>
      <c r="M347" s="35" t="s">
        <v>623</v>
      </c>
      <c r="N347" s="64">
        <v>43595</v>
      </c>
      <c r="O347" s="64"/>
      <c r="P347" s="44">
        <v>43604</v>
      </c>
      <c r="Q347" s="44">
        <v>44699</v>
      </c>
      <c r="R347" s="44">
        <v>43466</v>
      </c>
      <c r="S347" s="44">
        <v>44561</v>
      </c>
      <c r="T347" s="45" t="s">
        <v>728</v>
      </c>
      <c r="U347" s="46"/>
      <c r="V347" s="47"/>
      <c r="W347" s="23"/>
      <c r="X347" s="42"/>
      <c r="Y347" s="48" t="s">
        <v>24</v>
      </c>
    </row>
    <row r="348" spans="1:25" s="30" customFormat="1" ht="53.25" customHeight="1">
      <c r="A348" s="41">
        <v>210</v>
      </c>
      <c r="B348" s="35" t="s">
        <v>619</v>
      </c>
      <c r="C348" s="35" t="s">
        <v>308</v>
      </c>
      <c r="D348" s="35" t="s">
        <v>729</v>
      </c>
      <c r="E348" s="35" t="s">
        <v>30</v>
      </c>
      <c r="F348" s="35">
        <v>2009</v>
      </c>
      <c r="G348" s="35">
        <v>1108</v>
      </c>
      <c r="H348" s="35" t="s">
        <v>730</v>
      </c>
      <c r="I348" s="35" t="s">
        <v>24</v>
      </c>
      <c r="J348" s="35">
        <v>5</v>
      </c>
      <c r="K348" s="63">
        <v>63800</v>
      </c>
      <c r="L348" s="85">
        <v>11700</v>
      </c>
      <c r="M348" s="35" t="s">
        <v>623</v>
      </c>
      <c r="N348" s="64">
        <v>43305</v>
      </c>
      <c r="O348" s="64"/>
      <c r="P348" s="44">
        <v>43680</v>
      </c>
      <c r="Q348" s="44">
        <v>44775</v>
      </c>
      <c r="R348" s="44">
        <v>43466</v>
      </c>
      <c r="S348" s="44">
        <v>44561</v>
      </c>
      <c r="T348" s="45" t="s">
        <v>731</v>
      </c>
      <c r="U348" s="46"/>
      <c r="V348" s="47"/>
      <c r="W348" s="23"/>
      <c r="X348" s="42"/>
      <c r="Y348" s="48" t="s">
        <v>24</v>
      </c>
    </row>
    <row r="349" spans="1:25" s="30" customFormat="1" ht="53.25" customHeight="1">
      <c r="A349" s="34">
        <v>211</v>
      </c>
      <c r="B349" s="35" t="s">
        <v>619</v>
      </c>
      <c r="C349" s="35" t="s">
        <v>732</v>
      </c>
      <c r="D349" s="35" t="s">
        <v>733</v>
      </c>
      <c r="E349" s="35" t="s">
        <v>30</v>
      </c>
      <c r="F349" s="35">
        <v>2010</v>
      </c>
      <c r="G349" s="35">
        <v>1998</v>
      </c>
      <c r="H349" s="35" t="s">
        <v>734</v>
      </c>
      <c r="I349" s="35" t="s">
        <v>24</v>
      </c>
      <c r="J349" s="35">
        <v>5</v>
      </c>
      <c r="K349" s="63">
        <v>204800</v>
      </c>
      <c r="L349" s="85">
        <v>19000</v>
      </c>
      <c r="M349" s="35" t="s">
        <v>623</v>
      </c>
      <c r="N349" s="64">
        <v>43300</v>
      </c>
      <c r="O349" s="64"/>
      <c r="P349" s="44">
        <v>43683</v>
      </c>
      <c r="Q349" s="44">
        <v>44778</v>
      </c>
      <c r="R349" s="44">
        <v>43466</v>
      </c>
      <c r="S349" s="44">
        <v>44561</v>
      </c>
      <c r="T349" s="45" t="s">
        <v>735</v>
      </c>
      <c r="U349" s="46"/>
      <c r="V349" s="47"/>
      <c r="W349" s="23"/>
      <c r="X349" s="42"/>
      <c r="Y349" s="48" t="s">
        <v>24</v>
      </c>
    </row>
    <row r="350" spans="1:25" s="30" customFormat="1" ht="53.25" customHeight="1">
      <c r="A350" s="41">
        <v>212</v>
      </c>
      <c r="B350" s="35" t="s">
        <v>619</v>
      </c>
      <c r="C350" s="35" t="s">
        <v>736</v>
      </c>
      <c r="D350" s="35" t="s">
        <v>737</v>
      </c>
      <c r="E350" s="35" t="s">
        <v>30</v>
      </c>
      <c r="F350" s="35">
        <v>2010</v>
      </c>
      <c r="G350" s="35">
        <v>1396</v>
      </c>
      <c r="H350" s="35" t="s">
        <v>738</v>
      </c>
      <c r="I350" s="35" t="s">
        <v>24</v>
      </c>
      <c r="J350" s="35">
        <v>5</v>
      </c>
      <c r="K350" s="63">
        <v>111300</v>
      </c>
      <c r="L350" s="85">
        <v>20700</v>
      </c>
      <c r="M350" s="35" t="s">
        <v>623</v>
      </c>
      <c r="N350" s="64">
        <v>43312</v>
      </c>
      <c r="O350" s="64"/>
      <c r="P350" s="44">
        <v>43683</v>
      </c>
      <c r="Q350" s="44">
        <v>44778</v>
      </c>
      <c r="R350" s="44">
        <v>43466</v>
      </c>
      <c r="S350" s="44">
        <v>44561</v>
      </c>
      <c r="T350" s="45" t="s">
        <v>739</v>
      </c>
      <c r="U350" s="46"/>
      <c r="V350" s="47"/>
      <c r="W350" s="23"/>
      <c r="X350" s="42"/>
      <c r="Y350" s="48" t="s">
        <v>24</v>
      </c>
    </row>
    <row r="351" spans="1:25" s="30" customFormat="1" ht="53.25" customHeight="1">
      <c r="A351" s="34">
        <v>213</v>
      </c>
      <c r="B351" s="35" t="s">
        <v>619</v>
      </c>
      <c r="C351" s="35" t="s">
        <v>740</v>
      </c>
      <c r="D351" s="35" t="s">
        <v>741</v>
      </c>
      <c r="E351" s="35" t="s">
        <v>9</v>
      </c>
      <c r="F351" s="35">
        <v>2010</v>
      </c>
      <c r="G351" s="35">
        <v>1598</v>
      </c>
      <c r="H351" s="35" t="s">
        <v>742</v>
      </c>
      <c r="I351" s="35">
        <v>688</v>
      </c>
      <c r="J351" s="35">
        <v>5</v>
      </c>
      <c r="K351" s="63">
        <v>124500</v>
      </c>
      <c r="L351" s="85">
        <v>20700</v>
      </c>
      <c r="M351" s="35" t="s">
        <v>623</v>
      </c>
      <c r="N351" s="64">
        <v>43390</v>
      </c>
      <c r="O351" s="35"/>
      <c r="P351" s="44">
        <v>43756</v>
      </c>
      <c r="Q351" s="44">
        <v>44851</v>
      </c>
      <c r="R351" s="44">
        <v>43466</v>
      </c>
      <c r="S351" s="44">
        <v>44561</v>
      </c>
      <c r="T351" s="45" t="s">
        <v>716</v>
      </c>
      <c r="U351" s="46"/>
      <c r="V351" s="47"/>
      <c r="W351" s="23"/>
      <c r="X351" s="42"/>
      <c r="Y351" s="48" t="s">
        <v>24</v>
      </c>
    </row>
    <row r="352" spans="1:25" s="30" customFormat="1" ht="53.25" customHeight="1">
      <c r="A352" s="41">
        <v>214</v>
      </c>
      <c r="B352" s="35" t="s">
        <v>619</v>
      </c>
      <c r="C352" s="35" t="s">
        <v>743</v>
      </c>
      <c r="D352" s="35" t="s">
        <v>744</v>
      </c>
      <c r="E352" s="35" t="s">
        <v>30</v>
      </c>
      <c r="F352" s="35">
        <v>2010</v>
      </c>
      <c r="G352" s="35">
        <v>1595</v>
      </c>
      <c r="H352" s="35" t="s">
        <v>745</v>
      </c>
      <c r="I352" s="35" t="s">
        <v>24</v>
      </c>
      <c r="J352" s="35">
        <v>5</v>
      </c>
      <c r="K352" s="63">
        <v>166200</v>
      </c>
      <c r="L352" s="85">
        <v>21700</v>
      </c>
      <c r="M352" s="35" t="s">
        <v>623</v>
      </c>
      <c r="N352" s="64">
        <v>43397</v>
      </c>
      <c r="O352" s="64"/>
      <c r="P352" s="44">
        <v>43792</v>
      </c>
      <c r="Q352" s="44">
        <v>44887</v>
      </c>
      <c r="R352" s="44">
        <v>43466</v>
      </c>
      <c r="S352" s="44">
        <v>44561</v>
      </c>
      <c r="T352" s="45" t="s">
        <v>746</v>
      </c>
      <c r="U352" s="46"/>
      <c r="V352" s="47"/>
      <c r="W352" s="23"/>
      <c r="X352" s="42"/>
      <c r="Y352" s="48" t="s">
        <v>24</v>
      </c>
    </row>
    <row r="353" spans="1:25" s="30" customFormat="1" ht="53.25" customHeight="1">
      <c r="A353" s="34">
        <v>215</v>
      </c>
      <c r="B353" s="35" t="s">
        <v>619</v>
      </c>
      <c r="C353" s="35" t="s">
        <v>747</v>
      </c>
      <c r="D353" s="35" t="s">
        <v>748</v>
      </c>
      <c r="E353" s="35" t="s">
        <v>9</v>
      </c>
      <c r="F353" s="35">
        <v>2010</v>
      </c>
      <c r="G353" s="35">
        <v>6692.6</v>
      </c>
      <c r="H353" s="35" t="s">
        <v>749</v>
      </c>
      <c r="I353" s="35">
        <v>18000</v>
      </c>
      <c r="J353" s="35">
        <v>3</v>
      </c>
      <c r="K353" s="63">
        <v>117800</v>
      </c>
      <c r="L353" s="85">
        <v>209000</v>
      </c>
      <c r="M353" s="35" t="s">
        <v>650</v>
      </c>
      <c r="N353" s="64">
        <v>43431</v>
      </c>
      <c r="O353" s="64"/>
      <c r="P353" s="44">
        <v>43813</v>
      </c>
      <c r="Q353" s="44">
        <v>44908</v>
      </c>
      <c r="R353" s="44">
        <v>43466</v>
      </c>
      <c r="S353" s="44">
        <v>44561</v>
      </c>
      <c r="T353" s="45" t="s">
        <v>750</v>
      </c>
      <c r="U353" s="46"/>
      <c r="V353" s="47"/>
      <c r="W353" s="23"/>
      <c r="X353" s="42"/>
      <c r="Y353" s="48" t="s">
        <v>24</v>
      </c>
    </row>
    <row r="354" spans="1:25" s="30" customFormat="1" ht="42.75" customHeight="1">
      <c r="A354" s="41">
        <v>216</v>
      </c>
      <c r="B354" s="35" t="s">
        <v>619</v>
      </c>
      <c r="C354" s="35" t="s">
        <v>751</v>
      </c>
      <c r="D354" s="35" t="s">
        <v>752</v>
      </c>
      <c r="E354" s="35" t="s">
        <v>9</v>
      </c>
      <c r="F354" s="35">
        <v>2010</v>
      </c>
      <c r="G354" s="35">
        <v>1598</v>
      </c>
      <c r="H354" s="35" t="s">
        <v>753</v>
      </c>
      <c r="I354" s="35">
        <v>555</v>
      </c>
      <c r="J354" s="35">
        <v>4</v>
      </c>
      <c r="K354" s="63">
        <v>98500</v>
      </c>
      <c r="L354" s="85">
        <v>19700</v>
      </c>
      <c r="M354" s="35" t="s">
        <v>623</v>
      </c>
      <c r="N354" s="64">
        <v>43450</v>
      </c>
      <c r="O354" s="64"/>
      <c r="P354" s="44">
        <v>43816</v>
      </c>
      <c r="Q354" s="44">
        <v>44911</v>
      </c>
      <c r="R354" s="44">
        <v>43466</v>
      </c>
      <c r="S354" s="44">
        <v>44561</v>
      </c>
      <c r="T354" s="45"/>
      <c r="U354" s="46"/>
      <c r="V354" s="47"/>
      <c r="W354" s="23"/>
      <c r="X354" s="42"/>
      <c r="Y354" s="48" t="s">
        <v>24</v>
      </c>
    </row>
    <row r="355" spans="1:25" s="30" customFormat="1" ht="45" customHeight="1">
      <c r="A355" s="34">
        <v>217</v>
      </c>
      <c r="B355" s="35" t="s">
        <v>619</v>
      </c>
      <c r="C355" s="35" t="s">
        <v>754</v>
      </c>
      <c r="D355" s="35" t="s">
        <v>755</v>
      </c>
      <c r="E355" s="35" t="s">
        <v>9</v>
      </c>
      <c r="F355" s="35">
        <v>2010</v>
      </c>
      <c r="G355" s="35">
        <v>1461</v>
      </c>
      <c r="H355" s="35" t="s">
        <v>756</v>
      </c>
      <c r="I355" s="35">
        <v>555</v>
      </c>
      <c r="J355" s="35">
        <v>4</v>
      </c>
      <c r="K355" s="63">
        <v>44500</v>
      </c>
      <c r="L355" s="85">
        <v>84400</v>
      </c>
      <c r="M355" s="35" t="s">
        <v>623</v>
      </c>
      <c r="N355" s="64">
        <v>43428</v>
      </c>
      <c r="O355" s="64"/>
      <c r="P355" s="44">
        <v>43801</v>
      </c>
      <c r="Q355" s="44">
        <v>44896</v>
      </c>
      <c r="R355" s="44">
        <v>43801</v>
      </c>
      <c r="S355" s="44">
        <v>44896</v>
      </c>
      <c r="T355" s="45" t="s">
        <v>757</v>
      </c>
      <c r="U355" s="46"/>
      <c r="V355" s="47"/>
      <c r="W355" s="23"/>
      <c r="X355" s="42"/>
      <c r="Y355" s="48" t="s">
        <v>24</v>
      </c>
    </row>
    <row r="356" spans="1:25" s="30" customFormat="1" ht="53.25" customHeight="1">
      <c r="A356" s="41">
        <v>218</v>
      </c>
      <c r="B356" s="35" t="s">
        <v>619</v>
      </c>
      <c r="C356" s="35" t="s">
        <v>758</v>
      </c>
      <c r="D356" s="35" t="s">
        <v>759</v>
      </c>
      <c r="E356" s="35" t="s">
        <v>30</v>
      </c>
      <c r="F356" s="35">
        <v>2010</v>
      </c>
      <c r="G356" s="35">
        <v>1595</v>
      </c>
      <c r="H356" s="35" t="s">
        <v>760</v>
      </c>
      <c r="I356" s="35" t="s">
        <v>24</v>
      </c>
      <c r="J356" s="35">
        <v>5</v>
      </c>
      <c r="K356" s="63">
        <v>189900</v>
      </c>
      <c r="L356" s="85">
        <v>20250</v>
      </c>
      <c r="M356" s="35" t="s">
        <v>623</v>
      </c>
      <c r="N356" s="64" t="s">
        <v>948</v>
      </c>
      <c r="O356" s="64"/>
      <c r="P356" s="44">
        <v>43826</v>
      </c>
      <c r="Q356" s="44">
        <v>44921</v>
      </c>
      <c r="R356" s="44">
        <v>43826</v>
      </c>
      <c r="S356" s="44">
        <v>44921</v>
      </c>
      <c r="T356" s="45" t="s">
        <v>761</v>
      </c>
      <c r="U356" s="46"/>
      <c r="V356" s="47"/>
      <c r="W356" s="23"/>
      <c r="X356" s="42"/>
      <c r="Y356" s="48" t="s">
        <v>24</v>
      </c>
    </row>
    <row r="357" spans="1:25" s="30" customFormat="1" ht="53.25" customHeight="1">
      <c r="A357" s="34">
        <v>219</v>
      </c>
      <c r="B357" s="35" t="s">
        <v>619</v>
      </c>
      <c r="C357" s="35" t="s">
        <v>762</v>
      </c>
      <c r="D357" s="35" t="s">
        <v>763</v>
      </c>
      <c r="E357" s="35" t="s">
        <v>9</v>
      </c>
      <c r="F357" s="35">
        <v>2010</v>
      </c>
      <c r="G357" s="35">
        <v>2170</v>
      </c>
      <c r="H357" s="35" t="s">
        <v>764</v>
      </c>
      <c r="I357" s="35">
        <v>2170</v>
      </c>
      <c r="J357" s="35">
        <v>5</v>
      </c>
      <c r="K357" s="63">
        <v>98600</v>
      </c>
      <c r="L357" s="85">
        <v>23850</v>
      </c>
      <c r="M357" s="35" t="s">
        <v>623</v>
      </c>
      <c r="N357" s="64">
        <v>43455</v>
      </c>
      <c r="O357" s="64"/>
      <c r="P357" s="44">
        <v>43829</v>
      </c>
      <c r="Q357" s="44">
        <v>44924</v>
      </c>
      <c r="R357" s="44">
        <v>43829</v>
      </c>
      <c r="S357" s="44">
        <v>44924</v>
      </c>
      <c r="T357" s="45" t="s">
        <v>765</v>
      </c>
      <c r="U357" s="46"/>
      <c r="V357" s="47"/>
      <c r="W357" s="23"/>
      <c r="X357" s="42"/>
      <c r="Y357" s="48" t="s">
        <v>24</v>
      </c>
    </row>
    <row r="358" spans="1:25" s="30" customFormat="1" ht="39" customHeight="1">
      <c r="A358" s="41">
        <v>220</v>
      </c>
      <c r="B358" s="35" t="s">
        <v>619</v>
      </c>
      <c r="C358" s="35" t="s">
        <v>766</v>
      </c>
      <c r="D358" s="35" t="s">
        <v>767</v>
      </c>
      <c r="E358" s="35" t="s">
        <v>768</v>
      </c>
      <c r="F358" s="35">
        <v>2011</v>
      </c>
      <c r="G358" s="35">
        <v>4764</v>
      </c>
      <c r="H358" s="35" t="s">
        <v>769</v>
      </c>
      <c r="I358" s="35">
        <v>5140</v>
      </c>
      <c r="J358" s="35">
        <v>2</v>
      </c>
      <c r="K358" s="63">
        <v>120500</v>
      </c>
      <c r="L358" s="85">
        <v>230000</v>
      </c>
      <c r="M358" s="35" t="s">
        <v>650</v>
      </c>
      <c r="N358" s="64">
        <v>43601</v>
      </c>
      <c r="O358" s="64"/>
      <c r="P358" s="44">
        <v>43785</v>
      </c>
      <c r="Q358" s="44">
        <v>44880</v>
      </c>
      <c r="R358" s="44">
        <v>43785</v>
      </c>
      <c r="S358" s="44">
        <v>44880</v>
      </c>
      <c r="T358" s="45" t="s">
        <v>770</v>
      </c>
      <c r="U358" s="46"/>
      <c r="V358" s="47"/>
      <c r="W358" s="23"/>
      <c r="X358" s="42"/>
      <c r="Y358" s="48" t="s">
        <v>24</v>
      </c>
    </row>
    <row r="359" spans="1:25" s="30" customFormat="1" ht="44.25" customHeight="1">
      <c r="A359" s="34">
        <v>221</v>
      </c>
      <c r="B359" s="35" t="s">
        <v>619</v>
      </c>
      <c r="C359" s="35" t="s">
        <v>771</v>
      </c>
      <c r="D359" s="35" t="s">
        <v>772</v>
      </c>
      <c r="E359" s="35" t="s">
        <v>178</v>
      </c>
      <c r="F359" s="35">
        <v>2013</v>
      </c>
      <c r="G359" s="35" t="s">
        <v>24</v>
      </c>
      <c r="H359" s="35" t="s">
        <v>773</v>
      </c>
      <c r="I359" s="35">
        <v>750</v>
      </c>
      <c r="J359" s="35" t="s">
        <v>24</v>
      </c>
      <c r="K359" s="63" t="s">
        <v>24</v>
      </c>
      <c r="L359" s="85">
        <v>110000</v>
      </c>
      <c r="M359" s="35" t="s">
        <v>173</v>
      </c>
      <c r="N359" s="64" t="s">
        <v>210</v>
      </c>
      <c r="O359" s="64"/>
      <c r="P359" s="44">
        <v>43782</v>
      </c>
      <c r="Q359" s="44">
        <v>44877</v>
      </c>
      <c r="R359" s="44">
        <v>43782</v>
      </c>
      <c r="S359" s="44">
        <v>44877</v>
      </c>
      <c r="T359" s="45"/>
      <c r="U359" s="46"/>
      <c r="V359" s="47"/>
      <c r="W359" s="23"/>
      <c r="X359" s="42" t="s">
        <v>24</v>
      </c>
      <c r="Y359" s="48" t="s">
        <v>24</v>
      </c>
    </row>
    <row r="360" spans="1:25" s="30" customFormat="1" ht="44.25" customHeight="1">
      <c r="A360" s="41">
        <v>222</v>
      </c>
      <c r="B360" s="35" t="s">
        <v>619</v>
      </c>
      <c r="C360" s="35" t="s">
        <v>771</v>
      </c>
      <c r="D360" s="35" t="s">
        <v>774</v>
      </c>
      <c r="E360" s="35" t="s">
        <v>178</v>
      </c>
      <c r="F360" s="35">
        <v>2013</v>
      </c>
      <c r="G360" s="35" t="s">
        <v>24</v>
      </c>
      <c r="H360" s="35" t="s">
        <v>775</v>
      </c>
      <c r="I360" s="35">
        <v>750</v>
      </c>
      <c r="J360" s="35" t="s">
        <v>24</v>
      </c>
      <c r="K360" s="63" t="s">
        <v>24</v>
      </c>
      <c r="L360" s="85">
        <v>110000</v>
      </c>
      <c r="M360" s="35" t="s">
        <v>173</v>
      </c>
      <c r="N360" s="64" t="s">
        <v>210</v>
      </c>
      <c r="O360" s="64"/>
      <c r="P360" s="44">
        <v>43782</v>
      </c>
      <c r="Q360" s="44">
        <v>44877</v>
      </c>
      <c r="R360" s="44">
        <v>43782</v>
      </c>
      <c r="S360" s="44">
        <v>44877</v>
      </c>
      <c r="T360" s="45"/>
      <c r="U360" s="46"/>
      <c r="V360" s="47"/>
      <c r="W360" s="23"/>
      <c r="X360" s="42" t="s">
        <v>24</v>
      </c>
      <c r="Y360" s="48" t="s">
        <v>24</v>
      </c>
    </row>
    <row r="361" spans="1:25" s="30" customFormat="1" ht="54" customHeight="1">
      <c r="A361" s="34">
        <v>223</v>
      </c>
      <c r="B361" s="35" t="s">
        <v>619</v>
      </c>
      <c r="C361" s="35" t="s">
        <v>776</v>
      </c>
      <c r="D361" s="35" t="s">
        <v>210</v>
      </c>
      <c r="E361" s="35" t="s">
        <v>777</v>
      </c>
      <c r="F361" s="35">
        <v>2014</v>
      </c>
      <c r="G361" s="35" t="s">
        <v>24</v>
      </c>
      <c r="H361" s="166">
        <v>147002403304</v>
      </c>
      <c r="I361" s="35" t="s">
        <v>24</v>
      </c>
      <c r="J361" s="35" t="s">
        <v>24</v>
      </c>
      <c r="K361" s="63" t="s">
        <v>778</v>
      </c>
      <c r="L361" s="85">
        <v>204000</v>
      </c>
      <c r="M361" s="35" t="s">
        <v>650</v>
      </c>
      <c r="N361" s="64"/>
      <c r="O361" s="64"/>
      <c r="P361" s="44">
        <v>43706</v>
      </c>
      <c r="Q361" s="44">
        <v>44801</v>
      </c>
      <c r="R361" s="44">
        <v>43706</v>
      </c>
      <c r="S361" s="44">
        <v>44801</v>
      </c>
      <c r="T361" s="45"/>
      <c r="U361" s="46"/>
      <c r="V361" s="47"/>
      <c r="W361" s="23"/>
      <c r="X361" s="42"/>
      <c r="Y361" s="48" t="s">
        <v>24</v>
      </c>
    </row>
    <row r="362" spans="1:25" s="30" customFormat="1" ht="81.75" customHeight="1">
      <c r="A362" s="41">
        <v>224</v>
      </c>
      <c r="B362" s="35" t="s">
        <v>619</v>
      </c>
      <c r="C362" s="35" t="s">
        <v>779</v>
      </c>
      <c r="D362" s="35" t="s">
        <v>210</v>
      </c>
      <c r="E362" s="35" t="s">
        <v>780</v>
      </c>
      <c r="F362" s="35">
        <v>2014</v>
      </c>
      <c r="G362" s="35" t="s">
        <v>24</v>
      </c>
      <c r="H362" s="166">
        <v>147002402503</v>
      </c>
      <c r="I362" s="35" t="s">
        <v>24</v>
      </c>
      <c r="J362" s="35">
        <v>1</v>
      </c>
      <c r="K362" s="63" t="s">
        <v>781</v>
      </c>
      <c r="L362" s="85">
        <v>230000</v>
      </c>
      <c r="M362" s="35" t="s">
        <v>650</v>
      </c>
      <c r="N362" s="64"/>
      <c r="O362" s="64"/>
      <c r="P362" s="44">
        <v>43810</v>
      </c>
      <c r="Q362" s="44">
        <v>44905</v>
      </c>
      <c r="R362" s="44">
        <v>43810</v>
      </c>
      <c r="S362" s="44">
        <v>44905</v>
      </c>
      <c r="T362" s="45"/>
      <c r="U362" s="46"/>
      <c r="V362" s="47"/>
      <c r="W362" s="23"/>
      <c r="X362" s="42"/>
      <c r="Y362" s="48" t="s">
        <v>24</v>
      </c>
    </row>
    <row r="363" spans="1:25" s="30" customFormat="1" ht="75" customHeight="1">
      <c r="A363" s="34">
        <v>225</v>
      </c>
      <c r="B363" s="35" t="s">
        <v>619</v>
      </c>
      <c r="C363" s="35" t="s">
        <v>910</v>
      </c>
      <c r="D363" s="35" t="s">
        <v>210</v>
      </c>
      <c r="E363" s="35" t="s">
        <v>777</v>
      </c>
      <c r="F363" s="35">
        <v>2017</v>
      </c>
      <c r="G363" s="35" t="s">
        <v>24</v>
      </c>
      <c r="H363" s="166">
        <v>143332705433</v>
      </c>
      <c r="I363" s="35" t="s">
        <v>24</v>
      </c>
      <c r="J363" s="35">
        <v>1</v>
      </c>
      <c r="K363" s="63" t="s">
        <v>911</v>
      </c>
      <c r="L363" s="85">
        <v>366663</v>
      </c>
      <c r="M363" s="35" t="s">
        <v>650</v>
      </c>
      <c r="N363" s="64" t="s">
        <v>912</v>
      </c>
      <c r="O363" s="64" t="s">
        <v>912</v>
      </c>
      <c r="P363" s="44">
        <v>43623</v>
      </c>
      <c r="Q363" s="44">
        <v>44718</v>
      </c>
      <c r="R363" s="44">
        <v>43623</v>
      </c>
      <c r="S363" s="44">
        <v>44718</v>
      </c>
      <c r="T363" s="167" t="s">
        <v>915</v>
      </c>
      <c r="U363" s="46"/>
      <c r="V363" s="47"/>
      <c r="W363" s="23"/>
      <c r="X363" s="42"/>
      <c r="Y363" s="48" t="s">
        <v>24</v>
      </c>
    </row>
    <row r="364" spans="1:25" s="30" customFormat="1" ht="69.75" customHeight="1">
      <c r="A364" s="41">
        <v>226</v>
      </c>
      <c r="B364" s="35" t="s">
        <v>619</v>
      </c>
      <c r="C364" s="35" t="s">
        <v>913</v>
      </c>
      <c r="D364" s="35" t="s">
        <v>210</v>
      </c>
      <c r="E364" s="35" t="s">
        <v>780</v>
      </c>
      <c r="F364" s="35">
        <v>2017</v>
      </c>
      <c r="G364" s="35" t="s">
        <v>24</v>
      </c>
      <c r="H364" s="166">
        <v>147002710962</v>
      </c>
      <c r="I364" s="35" t="s">
        <v>24</v>
      </c>
      <c r="J364" s="35">
        <v>1</v>
      </c>
      <c r="K364" s="63" t="s">
        <v>914</v>
      </c>
      <c r="L364" s="85">
        <v>242310</v>
      </c>
      <c r="M364" s="35" t="s">
        <v>650</v>
      </c>
      <c r="N364" s="64" t="s">
        <v>912</v>
      </c>
      <c r="O364" s="64" t="s">
        <v>912</v>
      </c>
      <c r="P364" s="44">
        <v>43623</v>
      </c>
      <c r="Q364" s="44">
        <v>44718</v>
      </c>
      <c r="R364" s="44">
        <v>43623</v>
      </c>
      <c r="S364" s="44">
        <v>44718</v>
      </c>
      <c r="T364" s="167" t="s">
        <v>916</v>
      </c>
      <c r="U364" s="46"/>
      <c r="V364" s="47"/>
      <c r="W364" s="23"/>
      <c r="X364" s="42"/>
      <c r="Y364" s="48" t="s">
        <v>24</v>
      </c>
    </row>
    <row r="365" spans="1:25" s="30" customFormat="1" ht="45" customHeight="1">
      <c r="A365" s="34">
        <v>227</v>
      </c>
      <c r="B365" s="35" t="s">
        <v>619</v>
      </c>
      <c r="C365" s="35" t="s">
        <v>782</v>
      </c>
      <c r="D365" s="35" t="s">
        <v>783</v>
      </c>
      <c r="E365" s="35" t="s">
        <v>30</v>
      </c>
      <c r="F365" s="35">
        <v>2017</v>
      </c>
      <c r="G365" s="35" t="s">
        <v>24</v>
      </c>
      <c r="H365" s="166" t="s">
        <v>784</v>
      </c>
      <c r="I365" s="35" t="s">
        <v>24</v>
      </c>
      <c r="J365" s="35">
        <v>5</v>
      </c>
      <c r="K365" s="63">
        <v>131500</v>
      </c>
      <c r="L365" s="85">
        <v>118878</v>
      </c>
      <c r="M365" s="35" t="s">
        <v>623</v>
      </c>
      <c r="N365" s="64">
        <v>44026</v>
      </c>
      <c r="O365" s="64"/>
      <c r="P365" s="44">
        <v>43660</v>
      </c>
      <c r="Q365" s="44">
        <v>44755</v>
      </c>
      <c r="R365" s="44">
        <v>43660</v>
      </c>
      <c r="S365" s="44">
        <v>44755</v>
      </c>
      <c r="T365" s="45"/>
      <c r="U365" s="46"/>
      <c r="V365" s="47"/>
      <c r="W365" s="23"/>
      <c r="X365" s="42"/>
      <c r="Y365" s="48" t="s">
        <v>24</v>
      </c>
    </row>
    <row r="366" spans="1:25" s="30" customFormat="1" ht="45" customHeight="1" thickBot="1">
      <c r="A366" s="41">
        <v>228</v>
      </c>
      <c r="B366" s="2" t="s">
        <v>619</v>
      </c>
      <c r="C366" s="2" t="s">
        <v>782</v>
      </c>
      <c r="D366" s="2" t="s">
        <v>785</v>
      </c>
      <c r="E366" s="2" t="s">
        <v>30</v>
      </c>
      <c r="F366" s="2">
        <v>2017</v>
      </c>
      <c r="G366" s="2" t="s">
        <v>24</v>
      </c>
      <c r="H366" s="168" t="s">
        <v>786</v>
      </c>
      <c r="I366" s="2" t="s">
        <v>24</v>
      </c>
      <c r="J366" s="2">
        <v>5</v>
      </c>
      <c r="K366" s="3">
        <v>13500</v>
      </c>
      <c r="L366" s="92">
        <v>118878</v>
      </c>
      <c r="M366" s="2" t="s">
        <v>623</v>
      </c>
      <c r="N366" s="6">
        <v>43935</v>
      </c>
      <c r="O366" s="6"/>
      <c r="P366" s="12">
        <v>43660</v>
      </c>
      <c r="Q366" s="12">
        <v>44755</v>
      </c>
      <c r="R366" s="12">
        <v>43660</v>
      </c>
      <c r="S366" s="12">
        <v>44755</v>
      </c>
      <c r="T366" s="98"/>
      <c r="U366" s="25"/>
      <c r="V366" s="26"/>
      <c r="W366" s="23"/>
      <c r="X366" s="27"/>
      <c r="Y366" s="29" t="s">
        <v>24</v>
      </c>
    </row>
    <row r="367" spans="1:25" s="14" customFormat="1" ht="37.5" customHeight="1">
      <c r="A367" s="225" t="s">
        <v>895</v>
      </c>
      <c r="B367" s="226"/>
      <c r="C367" s="226"/>
      <c r="D367" s="226"/>
      <c r="E367" s="226"/>
      <c r="F367" s="226"/>
      <c r="G367" s="226"/>
      <c r="H367" s="226"/>
      <c r="I367" s="226"/>
      <c r="J367" s="226"/>
      <c r="K367" s="226"/>
      <c r="L367" s="226"/>
      <c r="M367" s="226"/>
      <c r="N367" s="226"/>
      <c r="O367" s="226"/>
      <c r="P367" s="226"/>
      <c r="Q367" s="226"/>
      <c r="R367" s="226"/>
      <c r="S367" s="226"/>
      <c r="T367" s="227"/>
      <c r="U367" s="31">
        <f>SUM(U318:U366)</f>
        <v>0</v>
      </c>
      <c r="V367" s="32" t="s">
        <v>24</v>
      </c>
      <c r="W367" s="210">
        <f>SUM(W318:W366)</f>
        <v>0</v>
      </c>
      <c r="X367" s="210">
        <f>SUM(X318:X366)</f>
        <v>0</v>
      </c>
      <c r="Y367" s="33">
        <f>SUM(Y318:Y366)</f>
        <v>0</v>
      </c>
    </row>
    <row r="368" spans="1:25" s="14" customFormat="1" ht="37.5" customHeight="1">
      <c r="A368" s="219" t="s">
        <v>896</v>
      </c>
      <c r="B368" s="220"/>
      <c r="C368" s="220"/>
      <c r="D368" s="220"/>
      <c r="E368" s="220"/>
      <c r="F368" s="220"/>
      <c r="G368" s="220"/>
      <c r="H368" s="220"/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1"/>
      <c r="U368" s="258">
        <f>SUM(U367:Y367)</f>
        <v>0</v>
      </c>
      <c r="V368" s="259"/>
      <c r="W368" s="259"/>
      <c r="X368" s="259"/>
      <c r="Y368" s="260"/>
    </row>
    <row r="369" spans="1:25" s="14" customFormat="1" ht="37.5" customHeight="1" thickBot="1">
      <c r="A369" s="222" t="s">
        <v>897</v>
      </c>
      <c r="B369" s="223"/>
      <c r="C369" s="223"/>
      <c r="D369" s="223"/>
      <c r="E369" s="223"/>
      <c r="F369" s="223"/>
      <c r="G369" s="223"/>
      <c r="H369" s="223"/>
      <c r="I369" s="223"/>
      <c r="J369" s="223"/>
      <c r="K369" s="223"/>
      <c r="L369" s="223"/>
      <c r="M369" s="223"/>
      <c r="N369" s="223"/>
      <c r="O369" s="223"/>
      <c r="P369" s="223"/>
      <c r="Q369" s="223"/>
      <c r="R369" s="223"/>
      <c r="S369" s="242"/>
      <c r="T369" s="292"/>
      <c r="U369" s="293">
        <f>U368*3</f>
        <v>0</v>
      </c>
      <c r="V369" s="241"/>
      <c r="W369" s="241"/>
      <c r="X369" s="241"/>
      <c r="Y369" s="294"/>
    </row>
    <row r="370" spans="1:25" s="30" customFormat="1" ht="50.25" customHeight="1" thickBot="1">
      <c r="A370" s="14"/>
      <c r="B370" s="14"/>
      <c r="C370" s="14"/>
      <c r="D370" s="14"/>
      <c r="E370" s="14"/>
      <c r="F370" s="14"/>
      <c r="G370" s="14"/>
      <c r="H370" s="169"/>
      <c r="I370" s="14"/>
      <c r="J370" s="14"/>
      <c r="K370" s="170"/>
      <c r="L370" s="171"/>
      <c r="M370" s="14"/>
      <c r="N370" s="172"/>
      <c r="O370" s="172"/>
      <c r="P370" s="173"/>
      <c r="Q370" s="173"/>
      <c r="R370" s="173"/>
      <c r="S370" s="298" t="s">
        <v>908</v>
      </c>
      <c r="T370" s="299"/>
      <c r="U370" s="289">
        <f>U31+U39+U60+U67+U75+U85+U90+U109+U135+U142+U156+U162+U167+U172+U177+U182+U187+U193+U198+U240+U245+U251+U256+U262+U268+U274+U279+U284+U315+U368</f>
        <v>0</v>
      </c>
      <c r="V370" s="290"/>
      <c r="W370" s="290"/>
      <c r="X370" s="290"/>
      <c r="Y370" s="291"/>
    </row>
    <row r="371" spans="1:25" s="30" customFormat="1" ht="50.25" customHeight="1" thickBot="1">
      <c r="A371" s="14"/>
      <c r="B371" s="174"/>
      <c r="C371" s="243" t="s">
        <v>387</v>
      </c>
      <c r="D371" s="243"/>
      <c r="E371" s="243"/>
      <c r="F371" s="243"/>
      <c r="G371" s="243"/>
      <c r="H371" s="243"/>
      <c r="I371" s="243"/>
      <c r="J371" s="243"/>
      <c r="K371" s="243"/>
      <c r="L371" s="209"/>
      <c r="M371" s="175"/>
      <c r="N371" s="172"/>
      <c r="O371" s="172"/>
      <c r="P371" s="173"/>
      <c r="Q371" s="173"/>
      <c r="R371" s="173"/>
      <c r="S371" s="284" t="s">
        <v>909</v>
      </c>
      <c r="T371" s="285"/>
      <c r="U371" s="286">
        <f>U32+U40+U61+U68+U76+U86+U91+U110+U136+U143+U157+U163+U168+U173+U178+U183+U188+U194+U199+U241+U246+U252+U257+U263+U269+U275+U280+U285+U316+U369</f>
        <v>0</v>
      </c>
      <c r="V371" s="287"/>
      <c r="W371" s="287"/>
      <c r="X371" s="287"/>
      <c r="Y371" s="288"/>
    </row>
    <row r="372" spans="1:25" s="30" customFormat="1" ht="87" customHeight="1">
      <c r="A372" s="14"/>
      <c r="B372" s="174"/>
      <c r="C372" s="231" t="s">
        <v>388</v>
      </c>
      <c r="D372" s="231"/>
      <c r="E372" s="231"/>
      <c r="F372" s="231"/>
      <c r="G372" s="231"/>
      <c r="H372" s="231"/>
      <c r="I372" s="231"/>
      <c r="J372" s="231"/>
      <c r="K372" s="231"/>
      <c r="L372" s="231"/>
      <c r="M372" s="231"/>
      <c r="N372" s="231"/>
      <c r="O372" s="172"/>
      <c r="P372" s="173"/>
      <c r="Q372" s="173"/>
      <c r="R372" s="173"/>
      <c r="S372" s="173"/>
      <c r="T372" s="14"/>
      <c r="U372" s="176"/>
      <c r="V372" s="177"/>
      <c r="W372" s="176"/>
      <c r="X372" s="176"/>
      <c r="Y372" s="176"/>
    </row>
    <row r="373" spans="1:25" s="30" customFormat="1" ht="87" customHeight="1">
      <c r="A373" s="14"/>
      <c r="B373" s="174"/>
      <c r="C373" s="211"/>
      <c r="D373" s="211"/>
      <c r="E373" s="211"/>
      <c r="F373" s="211"/>
      <c r="G373" s="211"/>
      <c r="H373" s="211"/>
      <c r="I373" s="211"/>
      <c r="J373" s="211"/>
      <c r="K373" s="211"/>
      <c r="L373" s="211"/>
      <c r="M373" s="211"/>
      <c r="N373" s="211"/>
      <c r="O373" s="172"/>
      <c r="P373" s="173"/>
      <c r="Q373" s="173"/>
      <c r="R373" s="173"/>
      <c r="S373" s="173"/>
      <c r="T373" s="14"/>
      <c r="U373" s="176"/>
      <c r="V373" s="177"/>
      <c r="W373" s="176"/>
      <c r="X373" s="176"/>
      <c r="Y373" s="176"/>
    </row>
    <row r="374" spans="1:25" s="30" customFormat="1" ht="87" customHeight="1">
      <c r="A374" s="14"/>
      <c r="B374" s="174"/>
      <c r="C374" s="211"/>
      <c r="D374" s="211"/>
      <c r="E374" s="211"/>
      <c r="F374" s="211"/>
      <c r="G374" s="211"/>
      <c r="H374" s="211"/>
      <c r="I374" s="211"/>
      <c r="J374" s="211"/>
      <c r="K374" s="211"/>
      <c r="L374" s="211"/>
      <c r="M374" s="211"/>
      <c r="N374" s="211"/>
      <c r="O374" s="172"/>
      <c r="P374" s="173"/>
      <c r="Q374" s="173"/>
      <c r="R374" s="173"/>
      <c r="S374" s="173"/>
      <c r="T374" s="14"/>
      <c r="U374" s="176"/>
      <c r="V374" s="177"/>
      <c r="W374" s="176"/>
      <c r="X374" s="176"/>
      <c r="Y374" s="176"/>
    </row>
    <row r="375" spans="1:25" s="199" customFormat="1" ht="21">
      <c r="A375" s="193"/>
      <c r="B375" s="194"/>
      <c r="C375" s="193"/>
      <c r="D375" s="193"/>
      <c r="E375" s="193"/>
      <c r="F375" s="193"/>
      <c r="G375" s="193"/>
      <c r="H375" s="193"/>
      <c r="I375" s="193"/>
      <c r="J375" s="193"/>
      <c r="K375" s="195"/>
      <c r="L375" s="196"/>
      <c r="M375" s="193"/>
      <c r="N375" s="193"/>
      <c r="O375" s="193"/>
      <c r="P375" s="187"/>
      <c r="Q375" s="187"/>
      <c r="R375" s="187"/>
      <c r="S375" s="187"/>
      <c r="T375" s="193"/>
      <c r="U375" s="198"/>
      <c r="V375" s="197"/>
      <c r="W375" s="198"/>
      <c r="X375" s="198"/>
      <c r="Y375" s="198"/>
    </row>
    <row r="376" spans="1:20" s="191" customFormat="1" ht="21">
      <c r="A376" s="202"/>
      <c r="B376" s="188"/>
      <c r="C376" s="202"/>
      <c r="D376" s="202"/>
      <c r="E376" s="202"/>
      <c r="F376" s="202"/>
      <c r="G376" s="202"/>
      <c r="H376" s="202"/>
      <c r="I376" s="202"/>
      <c r="J376" s="202"/>
      <c r="K376" s="189"/>
      <c r="L376" s="190"/>
      <c r="M376" s="202"/>
      <c r="N376" s="202"/>
      <c r="O376" s="202"/>
      <c r="P376" s="202"/>
      <c r="Q376" s="202"/>
      <c r="R376" s="202"/>
      <c r="S376" s="202"/>
      <c r="T376" s="202"/>
    </row>
    <row r="377" spans="1:21" s="191" customFormat="1" ht="21">
      <c r="A377" s="202"/>
      <c r="B377" s="297" t="s">
        <v>979</v>
      </c>
      <c r="C377" s="297"/>
      <c r="D377" s="297"/>
      <c r="E377" s="202"/>
      <c r="F377" s="202"/>
      <c r="G377" s="202"/>
      <c r="H377" s="202"/>
      <c r="I377" s="202"/>
      <c r="J377" s="202"/>
      <c r="K377" s="189"/>
      <c r="L377" s="190"/>
      <c r="M377" s="202"/>
      <c r="N377" s="202"/>
      <c r="O377" s="202"/>
      <c r="P377" s="202"/>
      <c r="Q377" s="296" t="s">
        <v>977</v>
      </c>
      <c r="R377" s="296"/>
      <c r="S377" s="296"/>
      <c r="T377" s="296"/>
      <c r="U377" s="296"/>
    </row>
    <row r="378" spans="1:21" s="191" customFormat="1" ht="52.5" customHeight="1">
      <c r="A378" s="202"/>
      <c r="B378" s="188"/>
      <c r="C378" s="202"/>
      <c r="D378" s="202"/>
      <c r="E378" s="202"/>
      <c r="F378" s="202"/>
      <c r="G378" s="202"/>
      <c r="H378" s="202"/>
      <c r="I378" s="202"/>
      <c r="J378" s="202"/>
      <c r="K378" s="189"/>
      <c r="L378" s="190"/>
      <c r="M378" s="202"/>
      <c r="N378" s="202"/>
      <c r="O378" s="202"/>
      <c r="P378" s="202"/>
      <c r="Q378" s="295" t="s">
        <v>978</v>
      </c>
      <c r="R378" s="295"/>
      <c r="S378" s="295"/>
      <c r="T378" s="295"/>
      <c r="U378" s="295"/>
    </row>
  </sheetData>
  <sheetProtection/>
  <mergeCells count="221">
    <mergeCell ref="B377:D377"/>
    <mergeCell ref="Q377:U377"/>
    <mergeCell ref="Q378:U378"/>
    <mergeCell ref="C11:V11"/>
    <mergeCell ref="C12:V12"/>
    <mergeCell ref="C13:V13"/>
    <mergeCell ref="C14:V14"/>
    <mergeCell ref="C15:V15"/>
    <mergeCell ref="C16:V16"/>
    <mergeCell ref="S370:T370"/>
    <mergeCell ref="B5:C5"/>
    <mergeCell ref="B6:C6"/>
    <mergeCell ref="C7:V7"/>
    <mergeCell ref="C8:V8"/>
    <mergeCell ref="C9:V9"/>
    <mergeCell ref="C10:V10"/>
    <mergeCell ref="U370:Y370"/>
    <mergeCell ref="U316:Y316"/>
    <mergeCell ref="A367:T367"/>
    <mergeCell ref="A368:T368"/>
    <mergeCell ref="U368:Y368"/>
    <mergeCell ref="A317:T317"/>
    <mergeCell ref="A369:T369"/>
    <mergeCell ref="U369:Y369"/>
    <mergeCell ref="A278:T278"/>
    <mergeCell ref="A279:T279"/>
    <mergeCell ref="U279:Y279"/>
    <mergeCell ref="A280:T280"/>
    <mergeCell ref="U280:Y280"/>
    <mergeCell ref="S371:T371"/>
    <mergeCell ref="U371:Y371"/>
    <mergeCell ref="A315:T315"/>
    <mergeCell ref="U315:Y315"/>
    <mergeCell ref="A316:T316"/>
    <mergeCell ref="A314:T314"/>
    <mergeCell ref="A286:T286"/>
    <mergeCell ref="A199:T199"/>
    <mergeCell ref="U199:Y199"/>
    <mergeCell ref="A273:T273"/>
    <mergeCell ref="A274:T274"/>
    <mergeCell ref="U274:Y274"/>
    <mergeCell ref="A275:T275"/>
    <mergeCell ref="U275:Y275"/>
    <mergeCell ref="A276:T276"/>
    <mergeCell ref="A267:T267"/>
    <mergeCell ref="A268:T268"/>
    <mergeCell ref="U268:Y268"/>
    <mergeCell ref="A269:T269"/>
    <mergeCell ref="U269:Y269"/>
    <mergeCell ref="A261:T261"/>
    <mergeCell ref="A262:T262"/>
    <mergeCell ref="U262:Y262"/>
    <mergeCell ref="A263:T263"/>
    <mergeCell ref="U263:Y263"/>
    <mergeCell ref="A256:T256"/>
    <mergeCell ref="U256:Y256"/>
    <mergeCell ref="A197:T197"/>
    <mergeCell ref="A198:T198"/>
    <mergeCell ref="U198:Y198"/>
    <mergeCell ref="A244:T244"/>
    <mergeCell ref="A245:T245"/>
    <mergeCell ref="A250:T250"/>
    <mergeCell ref="A251:T251"/>
    <mergeCell ref="U251:Y251"/>
    <mergeCell ref="A252:T252"/>
    <mergeCell ref="U252:Y252"/>
    <mergeCell ref="A255:T255"/>
    <mergeCell ref="A163:T163"/>
    <mergeCell ref="U163:Y163"/>
    <mergeCell ref="A239:T239"/>
    <mergeCell ref="A200:T200"/>
    <mergeCell ref="A194:T194"/>
    <mergeCell ref="A247:T247"/>
    <mergeCell ref="A241:T241"/>
    <mergeCell ref="A257:T257"/>
    <mergeCell ref="U257:Y257"/>
    <mergeCell ref="A253:T253"/>
    <mergeCell ref="A240:T240"/>
    <mergeCell ref="U240:Y240"/>
    <mergeCell ref="A188:T188"/>
    <mergeCell ref="U188:Y188"/>
    <mergeCell ref="A192:T192"/>
    <mergeCell ref="A193:T193"/>
    <mergeCell ref="U193:Y193"/>
    <mergeCell ref="U241:Y241"/>
    <mergeCell ref="A176:T176"/>
    <mergeCell ref="A177:T177"/>
    <mergeCell ref="U177:Y177"/>
    <mergeCell ref="A178:T178"/>
    <mergeCell ref="U178:Y178"/>
    <mergeCell ref="U194:Y194"/>
    <mergeCell ref="A186:T186"/>
    <mergeCell ref="A187:T187"/>
    <mergeCell ref="U187:Y187"/>
    <mergeCell ref="A184:T184"/>
    <mergeCell ref="U157:Y157"/>
    <mergeCell ref="U168:Y168"/>
    <mergeCell ref="A171:T171"/>
    <mergeCell ref="A172:T172"/>
    <mergeCell ref="U172:Y172"/>
    <mergeCell ref="A173:T173"/>
    <mergeCell ref="U173:Y173"/>
    <mergeCell ref="A161:T161"/>
    <mergeCell ref="A162:T162"/>
    <mergeCell ref="A59:T59"/>
    <mergeCell ref="A60:T60"/>
    <mergeCell ref="U60:Y60"/>
    <mergeCell ref="A61:T61"/>
    <mergeCell ref="U61:Y61"/>
    <mergeCell ref="U156:Y156"/>
    <mergeCell ref="A91:T91"/>
    <mergeCell ref="U91:Y91"/>
    <mergeCell ref="A85:T85"/>
    <mergeCell ref="U110:Y110"/>
    <mergeCell ref="A134:T134"/>
    <mergeCell ref="U167:Y167"/>
    <mergeCell ref="U136:Y136"/>
    <mergeCell ref="A157:T157"/>
    <mergeCell ref="A144:T144"/>
    <mergeCell ref="A164:T164"/>
    <mergeCell ref="U162:Y162"/>
    <mergeCell ref="A86:T86"/>
    <mergeCell ref="U245:Y245"/>
    <mergeCell ref="A135:T135"/>
    <mergeCell ref="U135:Y135"/>
    <mergeCell ref="A89:T89"/>
    <mergeCell ref="A90:T90"/>
    <mergeCell ref="U90:Y90"/>
    <mergeCell ref="U86:Y86"/>
    <mergeCell ref="A179:T179"/>
    <mergeCell ref="A182:T182"/>
    <mergeCell ref="U67:Y67"/>
    <mergeCell ref="A68:T68"/>
    <mergeCell ref="U68:Y68"/>
    <mergeCell ref="U246:Y246"/>
    <mergeCell ref="A75:T75"/>
    <mergeCell ref="U75:Y75"/>
    <mergeCell ref="A76:T76"/>
    <mergeCell ref="U76:Y76"/>
    <mergeCell ref="A84:T84"/>
    <mergeCell ref="U85:Y85"/>
    <mergeCell ref="U109:Y109"/>
    <mergeCell ref="A285:T285"/>
    <mergeCell ref="U285:Y285"/>
    <mergeCell ref="A141:T141"/>
    <mergeCell ref="U142:Y142"/>
    <mergeCell ref="A143:T143"/>
    <mergeCell ref="U143:Y143"/>
    <mergeCell ref="A181:T181"/>
    <mergeCell ref="U182:Y182"/>
    <mergeCell ref="A110:T110"/>
    <mergeCell ref="A183:T183"/>
    <mergeCell ref="A31:T31"/>
    <mergeCell ref="U31:Y31"/>
    <mergeCell ref="A22:T22"/>
    <mergeCell ref="A283:T283"/>
    <mergeCell ref="A109:T109"/>
    <mergeCell ref="A136:T136"/>
    <mergeCell ref="A258:T258"/>
    <mergeCell ref="A158:T158"/>
    <mergeCell ref="A41:T41"/>
    <mergeCell ref="A284:T284"/>
    <mergeCell ref="U284:Y284"/>
    <mergeCell ref="A30:T30"/>
    <mergeCell ref="A74:T74"/>
    <mergeCell ref="U32:Y32"/>
    <mergeCell ref="U183:Y183"/>
    <mergeCell ref="A40:T40"/>
    <mergeCell ref="A39:T39"/>
    <mergeCell ref="A62:T62"/>
    <mergeCell ref="A111:T111"/>
    <mergeCell ref="U19:Y21"/>
    <mergeCell ref="U39:Y39"/>
    <mergeCell ref="U40:Y40"/>
    <mergeCell ref="T20:T21"/>
    <mergeCell ref="A33:T33"/>
    <mergeCell ref="J20:J21"/>
    <mergeCell ref="K20:K21"/>
    <mergeCell ref="A19:T19"/>
    <mergeCell ref="I20:I21"/>
    <mergeCell ref="N20:N21"/>
    <mergeCell ref="O20:O21"/>
    <mergeCell ref="A20:A21"/>
    <mergeCell ref="B20:B21"/>
    <mergeCell ref="F20:F21"/>
    <mergeCell ref="R20:S20"/>
    <mergeCell ref="C20:C21"/>
    <mergeCell ref="D20:D21"/>
    <mergeCell ref="E20:E21"/>
    <mergeCell ref="G20:G21"/>
    <mergeCell ref="P20:Q20"/>
    <mergeCell ref="L20:L21"/>
    <mergeCell ref="M20:M21"/>
    <mergeCell ref="H20:H21"/>
    <mergeCell ref="A32:T32"/>
    <mergeCell ref="C371:K371"/>
    <mergeCell ref="A38:T38"/>
    <mergeCell ref="A87:T87"/>
    <mergeCell ref="A242:T242"/>
    <mergeCell ref="A174:T174"/>
    <mergeCell ref="A92:T92"/>
    <mergeCell ref="C372:N372"/>
    <mergeCell ref="A137:T137"/>
    <mergeCell ref="A264:T264"/>
    <mergeCell ref="A195:T195"/>
    <mergeCell ref="A270:T270"/>
    <mergeCell ref="A189:T189"/>
    <mergeCell ref="A142:T142"/>
    <mergeCell ref="A155:T155"/>
    <mergeCell ref="A246:T246"/>
    <mergeCell ref="A281:T281"/>
    <mergeCell ref="A66:T66"/>
    <mergeCell ref="A169:T169"/>
    <mergeCell ref="A156:T156"/>
    <mergeCell ref="A168:T168"/>
    <mergeCell ref="A166:T166"/>
    <mergeCell ref="A167:T167"/>
    <mergeCell ref="A69:T69"/>
    <mergeCell ref="A108:T108"/>
    <mergeCell ref="A67:T67"/>
    <mergeCell ref="A77:T77"/>
  </mergeCells>
  <hyperlinks>
    <hyperlink ref="P254:Q254" r:id="rId1" display="../../../../../../../Documents and Settings/pgalar/Ustawienia lokalne/Temporary Internet Files/OLKA8/UM/POLISY-skany/1polisa.tif"/>
    <hyperlink ref="P63:Q63" r:id="rId2" display="08.11.2009"/>
    <hyperlink ref="O63:P63" r:id="rId3" display="08.11.2009"/>
    <hyperlink ref="P97:Q97" r:id="rId4" display="..\..\..\..\..\..\..\Documents and Settings\pgalar\Ustawienia lokalne\Temporary Internet Files\OLKA8\POTWIERDZENIA UBEZP\10potwierdzenie.tif"/>
    <hyperlink ref="P98:Q98" r:id="rId5" display="19.12.2009"/>
    <hyperlink ref="P99" r:id="rId6" display="../../../../../../../Documents and Settings/pgalar/Ustawienia lokalne/Temporary Internet Files/OLKA8/POTWIERDZENIA UBEZP/ZS 4241P.tif"/>
    <hyperlink ref="Q99" r:id="rId7" display="../../../../../../../Documents and Settings/pgalar/Ustawienia lokalne/Temporary Internet Files/OLKA8/POTWIERDZENIA UBEZP/ZS 1199L.tif"/>
    <hyperlink ref="P98" r:id="rId8" display="../../../../../../../Documents and Settings/pgalar/Ustawienia lokalne/Temporary Internet Files/OLKA8/POTWIERDZENIA UBEZP/ZS 1355E.pdf"/>
    <hyperlink ref="P272" r:id="rId9" display="../../../../../../../Documents and Settings/pgalar/Ustawienia lokalne/Temporary Internet Files/OLKA8/UM/POLISY-skany/ZS 3200K.pdf"/>
    <hyperlink ref="Q272" r:id="rId10" display="..\..\..\..\..\..\..\Documents and Settings\pgalar\Ustawienia lokalne\Temporary Internet Files\OLKA8\UM\POLISY-skany\ZS 3200K.pdf"/>
    <hyperlink ref="P170:Q170" r:id="rId11" display="..\..\..\..\..\..\..\Documents and Settings\pgalar\Ustawienia lokalne\Temporary Internet Files\OLKA8\UM\POLISY-skany\1polisa.tif"/>
    <hyperlink ref="P191:Q191" r:id="rId12" display="..\..\..\..\..\..\..\Documents and Settings\pgalar\Ustawienia lokalne\Temporary Internet Files\OLKA8\POTWIERDZENIA UBEZP\24polisa.tif"/>
    <hyperlink ref="Q196" r:id="rId13" display="../../../../../../../Documents and Settings/pgalar/Ustawienia lokalne/Temporary Internet Files/OLKA8/UM/POLISY-skany/ZS 3200K.pdf"/>
    <hyperlink ref="P34:Q34" r:id="rId14" display="../Documents and Settings/pgalar/Ustawienia lokalne/Temporary Internet Files/OLKA8/UM/POLISY-skany/1polisa.tif"/>
    <hyperlink ref="Q147" r:id="rId15" display="../AppData/Local/Microsoft/Windows/Temporary Internet Files/Content.Outlook/Documents and Settings/pgalar/Ustawienia lokalne/Temporary Internet Files/OLKA8/UM/POLISY-skany/ZS 8072A.pdf"/>
    <hyperlink ref="P147" r:id="rId16" display="../AppData/Local/Microsoft/Windows/Temporary Internet Files/Content.Outlook/Documents and Settings/pgalar/Ustawienia lokalne/Temporary Internet Files/OLKA8/UM/POLISY-skany/ZS 8072A.pdf"/>
    <hyperlink ref="P146:Q146" r:id="rId17" display="../AppData/Local/Microsoft/Windows/Temporary Internet Files/Content.Outlook/Documents and Settings/pgalar/Ustawienia lokalne/Temporary Internet Files/OLKA8/UM/POLISY-skany/3polisa.tif"/>
    <hyperlink ref="P205:Q205" r:id="rId18" display="..\..\..\..\..\..\..\Documents and Settings\pgalar\Ustawienia lokalne\Temporary Internet Files\OLKA8\UM\POLISY-skany\31polisa.tif"/>
    <hyperlink ref="P294:Q294" r:id="rId19" display="..\..\..\..\..\..\..\Documents and Settings\pgalar\Ustawienia lokalne\Temporary Internet Files\OLKA8\UM\POLISY-skany\15.tif"/>
    <hyperlink ref="P293:Q293" r:id="rId20" display="..\..\..\..\..\..\..\Documents and Settings\pgalar\Ustawienia lokalne\Temporary Internet Files\OLKA8\UM\POLISY-skany\15.tif"/>
    <hyperlink ref="P295:Q295" r:id="rId21" display="..\..\..\..\..\..\..\Documents and Settings\pgalar\Ustawienia lokalne\Temporary Internet Files\OLKA8\UM\POLISY-skany\18polisa.tif"/>
    <hyperlink ref="P292:Q292" r:id="rId22" display="..\..\..\..\..\..\..\Documents and Settings\pgalar\Ustawienia lokalne\Temporary Internet Files\OLKA8\UM\POLISY-skany\20polisa.tif"/>
  </hyperlinks>
  <printOptions horizontalCentered="1"/>
  <pageMargins left="0.2755905511811024" right="0.2362204724409449" top="0.6692913385826772" bottom="0.5118110236220472" header="0.2362204724409449" footer="0.2362204724409449"/>
  <pageSetup firstPageNumber="1" useFirstPageNumber="1" fitToHeight="0" fitToWidth="1" horizontalDpi="600" verticalDpi="600" orientation="landscape" paperSize="9" scale="39" r:id="rId23"/>
  <headerFooter alignWithMargins="0">
    <oddHeader>&amp;C&amp;"Garamond,Pogrubiony"&amp;18KALKULACJA SKŁADKI UBEZPIECZENIOWEJ 
&amp;R&amp;"Garamond,Pogrubiony"&amp;18Załącznik nr 1a 
ZMODYFIKOWANY</oddHeader>
    <oddFooter>&amp;C&amp;"Garamond,Normalny" Strona &amp;P z &amp;N</oddFooter>
  </headerFooter>
  <rowBreaks count="2" manualBreakCount="2">
    <brk id="136" max="24" man="1"/>
    <brk id="15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USR2</cp:lastModifiedBy>
  <cp:lastPrinted>2018-11-07T12:41:34Z</cp:lastPrinted>
  <dcterms:created xsi:type="dcterms:W3CDTF">2005-09-15T12:51:54Z</dcterms:created>
  <dcterms:modified xsi:type="dcterms:W3CDTF">2018-11-07T12:41:35Z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